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0467187C-FD84-45CA-BA45-C170EFEA77EE}" xr6:coauthVersionLast="47" xr6:coauthVersionMax="47" xr10:uidLastSave="{00000000-0000-0000-0000-000000000000}"/>
  <bookViews>
    <workbookView xWindow="-120" yWindow="-120" windowWidth="20730" windowHeight="11160" xr2:uid="{00000000-000D-0000-FFFF-FFFF00000000}"/>
  </bookViews>
  <sheets>
    <sheet name="Abist." sheetId="1" r:id="rId1"/>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8" i="1" l="1"/>
  <c r="F156" i="1"/>
  <c r="F154" i="1"/>
  <c r="F152" i="1"/>
  <c r="F150" i="1"/>
  <c r="F160" i="1"/>
  <c r="F162" i="1"/>
  <c r="F148" i="1"/>
  <c r="F146" i="1"/>
  <c r="F47" i="1" l="1"/>
  <c r="F44" i="1"/>
  <c r="F30" i="1" l="1"/>
  <c r="F176" i="1"/>
  <c r="F199" i="1" l="1"/>
  <c r="F198" i="1"/>
  <c r="F197" i="1"/>
  <c r="F196" i="1"/>
  <c r="F195" i="1"/>
  <c r="F193" i="1"/>
  <c r="F191" i="1"/>
  <c r="F190" i="1"/>
  <c r="F189" i="1"/>
  <c r="F188" i="1"/>
  <c r="F187" i="1"/>
  <c r="F186" i="1"/>
  <c r="F185" i="1"/>
  <c r="F184" i="1"/>
  <c r="F183" i="1"/>
  <c r="F181" i="1"/>
  <c r="F179" i="1"/>
  <c r="F177" i="1"/>
  <c r="F200" i="1" l="1"/>
  <c r="F205" i="1" s="1"/>
  <c r="F59" i="1"/>
  <c r="F28" i="1"/>
  <c r="F49" i="1" l="1"/>
  <c r="F26" i="1"/>
  <c r="F24" i="1"/>
  <c r="F22" i="1"/>
  <c r="F20" i="1"/>
  <c r="F18" i="1"/>
  <c r="F16" i="1"/>
  <c r="F14" i="1"/>
  <c r="F12" i="1"/>
  <c r="F10" i="1"/>
  <c r="F8" i="1"/>
  <c r="F6" i="1"/>
  <c r="F170" i="1"/>
  <c r="F42" i="1"/>
  <c r="F113" i="1" l="1"/>
  <c r="F92" i="1"/>
  <c r="F118" i="1"/>
  <c r="F101" i="1"/>
  <c r="F84" i="1"/>
  <c r="F83" i="1"/>
  <c r="F171" i="1"/>
  <c r="F169" i="1"/>
  <c r="F168" i="1"/>
  <c r="F167" i="1"/>
  <c r="F166" i="1"/>
  <c r="F165" i="1"/>
  <c r="F142" i="1"/>
  <c r="F141" i="1"/>
  <c r="F140" i="1"/>
  <c r="F138" i="1"/>
  <c r="F137" i="1"/>
  <c r="F136" i="1"/>
  <c r="F134" i="1"/>
  <c r="F133" i="1"/>
  <c r="F130" i="1"/>
  <c r="F129" i="1"/>
  <c r="F128" i="1"/>
  <c r="F126" i="1"/>
  <c r="F125" i="1"/>
  <c r="F122" i="1"/>
  <c r="F121" i="1"/>
  <c r="F120" i="1"/>
  <c r="F119" i="1"/>
  <c r="F110" i="1"/>
  <c r="F107" i="1"/>
  <c r="F104" i="1"/>
  <c r="F98" i="1"/>
  <c r="F95" i="1"/>
  <c r="F90" i="1"/>
  <c r="F82" i="1"/>
  <c r="F80" i="1"/>
  <c r="F78" i="1"/>
  <c r="F77" i="1"/>
  <c r="F75" i="1"/>
  <c r="F74" i="1"/>
  <c r="F73" i="1"/>
  <c r="F72" i="1"/>
  <c r="F71" i="1"/>
  <c r="F70" i="1"/>
  <c r="F172" i="1" l="1"/>
  <c r="F204" i="1" s="1"/>
  <c r="F40" i="1" l="1"/>
  <c r="F55" i="1" l="1"/>
  <c r="F61" i="1" l="1"/>
  <c r="F63" i="1"/>
  <c r="F57" i="1" l="1"/>
  <c r="F36" i="1" l="1"/>
  <c r="F53" i="1" l="1"/>
  <c r="F51" i="1"/>
  <c r="F38" i="1"/>
  <c r="F32" i="1" l="1"/>
  <c r="F202" i="1" s="1"/>
  <c r="F65" i="1"/>
  <c r="F203" i="1" s="1"/>
  <c r="F206" i="1" l="1"/>
  <c r="F208" i="1" s="1"/>
</calcChain>
</file>

<file path=xl/sharedStrings.xml><?xml version="1.0" encoding="utf-8"?>
<sst xmlns="http://schemas.openxmlformats.org/spreadsheetml/2006/main" count="342" uniqueCount="221">
  <si>
    <t xml:space="preserve">S.No. </t>
  </si>
  <si>
    <t xml:space="preserve">Description of Item </t>
  </si>
  <si>
    <t>Qty</t>
  </si>
  <si>
    <t>Unit</t>
  </si>
  <si>
    <t xml:space="preserve">Rate </t>
  </si>
  <si>
    <t>Amount</t>
  </si>
  <si>
    <t>A</t>
  </si>
  <si>
    <t>Part A :  Interior  Works :</t>
  </si>
  <si>
    <t>Gypsum Board False Ceiling :</t>
  </si>
  <si>
    <t>Sqm</t>
  </si>
  <si>
    <t>Cove in ceiling :</t>
  </si>
  <si>
    <t>Rmt</t>
  </si>
  <si>
    <t xml:space="preserve"> </t>
  </si>
  <si>
    <t>Cabinet for Electric Panel :</t>
  </si>
  <si>
    <t>Sub Total : Part A (Interior Works)</t>
  </si>
  <si>
    <t>B</t>
  </si>
  <si>
    <t>Part B :  Furnishing  Works :</t>
  </si>
  <si>
    <t>Nos.</t>
  </si>
  <si>
    <t>Sub Total : Part B (Furnishing Works)</t>
  </si>
  <si>
    <t xml:space="preserve">Providing and fixing single shutter flush doors of approx size 2.10 m x 0.75 - 0.9 m as instructed, hinged type door openable one side as instructed, made up of superior quality waterproof flush door partially glazed (cost of glass included). The door shall be flush door of approx. 32-38 mm thickness, both sides 1 mm thk laminate as per design. Cost shall be inclusive of beadings, all accessories like SS hinges, medium quality mortise handles/locks, baby latches, stopper, etc. Fittings shall be in SS finish as per approval, the cost shall include p/f of door closers of reputed brand as per approval with all doors. </t>
  </si>
  <si>
    <t>Mineral Fibre Grid Tile Ceiling :</t>
  </si>
  <si>
    <t>Note:- The rates quoted includes all other taxes,duties, loading, unloading,transportation,other expenses etc to site.</t>
  </si>
  <si>
    <t>GST will be paid additionally as applicable</t>
  </si>
  <si>
    <t>Flush Door / Glazed Door :</t>
  </si>
  <si>
    <t>ACP Panelling Works :</t>
  </si>
  <si>
    <t>Side Credenza :</t>
  </si>
  <si>
    <t xml:space="preserve">Back Credenza </t>
  </si>
  <si>
    <t>i</t>
  </si>
  <si>
    <t>ii</t>
  </si>
  <si>
    <t>Nos</t>
  </si>
  <si>
    <t>iii</t>
  </si>
  <si>
    <t>iv</t>
  </si>
  <si>
    <t>v</t>
  </si>
  <si>
    <t>a</t>
  </si>
  <si>
    <t>3 X 2.5 sqmm  ( For UPS Circuit/6 amp Separate Board )  in suitable size of 16 SWG (MMS) steel conduit as per IS code.</t>
  </si>
  <si>
    <t>b</t>
  </si>
  <si>
    <t>MAIN  PANEL AND METER BOARD</t>
  </si>
  <si>
    <t>Set</t>
  </si>
  <si>
    <t>6-way  TPN DB (LIGHT DB)</t>
  </si>
  <si>
    <t>4-way  TPN DB ( POWER DB)</t>
  </si>
  <si>
    <t>8-way  V-TPN DB (AC )</t>
  </si>
  <si>
    <t xml:space="preserve">4-way  TPN DB UPS ROOM </t>
  </si>
  <si>
    <t>12-way  SPN DB (For UPS Sub DB)</t>
  </si>
  <si>
    <t xml:space="preserve">CABLES </t>
  </si>
  <si>
    <t>Mtr</t>
  </si>
  <si>
    <t>EARTHING</t>
  </si>
  <si>
    <t>Providing  and fixing of Copper / GI strips in surface or in recess  for loop earthing etc. as required.</t>
  </si>
  <si>
    <t xml:space="preserve">25 mm x 3 mm copper strip with proper clamps          </t>
  </si>
  <si>
    <t xml:space="preserve">25 mm x 5 mm GI strip           </t>
  </si>
  <si>
    <t>Providing and  fixing  2 X 8 SWG dia. Cu earth wire in PVC conduit on surface or in recess for loop earthing along with the existing  surface/ recess cable as required.</t>
  </si>
  <si>
    <t>TELEPHONE POINT</t>
  </si>
  <si>
    <t>(i)</t>
  </si>
  <si>
    <t>(ii)</t>
  </si>
  <si>
    <t>Supplying and fixing of krone telephone tag block on surface/ recess mounted with its accessories suitable for the multi core telephone cable and shall accommodate tin-plated phosphor bronze connectors, the connectors shall splice unskinned cables up to 0.61 mm dia and shall be terminate both incoming and out going lines, the tag blocks shall be mounted inside, water proof box and locking arrangement and shall be fully accessibIe. (A) 20 Pair tag block</t>
  </si>
  <si>
    <t>DATA CABLING FOR LAN</t>
  </si>
  <si>
    <t>Providing and fixing Patch Panels 30 port (100 base TX) CAT 6 patch/jack panel with connector, out lets and necessary connectivity complete as required &amp;  (D-Link make)</t>
  </si>
  <si>
    <t>c</t>
  </si>
  <si>
    <t>Providing, assembling, fixing, testing and  commissioning Floor/Wall mounted RACKS for gig switches, patch panels etc including cooling DUAL fan trays, a 10 Point PDU, Fixed Trays as necessarycomplete. 9 U wall mounted RACK</t>
  </si>
  <si>
    <t>d</t>
  </si>
  <si>
    <t>Providing and fixing of flowing factory fabricated Patch cords. (UTP/CAT 6 complte with connector on both side.)</t>
  </si>
  <si>
    <t>i)</t>
  </si>
  <si>
    <t>for 1 Mt. long</t>
  </si>
  <si>
    <t>ii)</t>
  </si>
  <si>
    <t>for 2 Mt. long</t>
  </si>
  <si>
    <t>e</t>
  </si>
  <si>
    <t>Providing, fixing,testing and commissioning of four pair CAT 6 LAN cable in suitable size of 20/25mm PVC medium gauge 16SWG conduit including all accessories to interconnect the switches from different location.</t>
  </si>
  <si>
    <t>Description of light /fan fixture</t>
  </si>
  <si>
    <t xml:space="preserve">LED DOWNLIGHTER:
15 Watt, recessed mounted circular down lighter , 6” dimension with complete its electronic driver are as under:-
PHILIPS:- GREENLED-DN193B LED-12S-6500 PSU
WIPRO:- IRIS LED LD 71-121-XXX-50-XX
HAVELLS:- LHEBJNP ZPZ 1W 015(ENDURA LOW DEPTH)
CG:- LC DD-15-CDL, 
</t>
  </si>
  <si>
    <t>LED Spot Light, 3 Watt, 2/3”(Inches) size as per site requirment.
PHILIPS, WIPRO, HAVELLS, CG</t>
  </si>
  <si>
    <t>BOX TYPE LUMINAIRES: LED TUBE FITTINGS, 1200mm, 18/20 Watt - PHILIPS/WIPRO/HAVELLS/CG</t>
  </si>
  <si>
    <t xml:space="preserve">EXHAUST FAN:-
Single phase, 300mm sweep, 900 rpm, metallic exhaust fan of the following single phase Exhaust fan continuously rated, capacitor start and run type, totally enclosed and ruggedly built, pre lubricated double ball bearing, copper wounded, A &amp; E class insulation, dynamically balanced, below 40 db sound level etc, front cover with grill/gravity louver for protection purpose with 12 mm plywood complete in all respect make as under: CG/USHA/ ORIENT/HAVELLS/ALMONARD/ALSTOM
</t>
  </si>
  <si>
    <r>
      <t xml:space="preserve">Providing and fixing </t>
    </r>
    <r>
      <rPr>
        <b/>
        <sz val="10"/>
        <rFont val="Arial"/>
        <family val="2"/>
      </rPr>
      <t>Door closers</t>
    </r>
    <r>
      <rPr>
        <sz val="10"/>
        <rFont val="Arial"/>
        <family val="2"/>
      </rPr>
      <t xml:space="preserve"> on doors of make Everite /Ozone / Hardwyn/ Dorma or equivalent upon approval including all packing, levelling, etc. as required.</t>
    </r>
  </si>
  <si>
    <t>C</t>
  </si>
  <si>
    <t xml:space="preserve"> ELECTRICAL WIRING</t>
  </si>
  <si>
    <t xml:space="preserve">Providing, and fixing Gypsum Board False Ceiling straight or curve any profile of reputed make which includes G.I. Perimeter Channels of size 0.55mm thick (having One Flange of 20mm and another flange of 30mm &amp; a web of 27mm) along with perimeter of ceiling, screw fixed to brick wall / partition with the help of Nylon sleeves and screws at 610mm centres. Then suspending G.I. intermediate channels of size 45mm (0.9mm thick with two flanges of 15mm each) from the soffit at 900mm centres with ceiling angle of width 25mm X 10mm X 0.55mm thick fixed to soffit with G.I. cleat and steel expansion fasteners. Ceiling section of 0.55mm thick having knurled web of 51.5mm &amp; two flanges of 26mm each with lips of 10.5mm are then fixed to the intermediate channel with the help of connecting clips and in direction perpendicular to the intermediate channel at 457 mm centres. </t>
  </si>
  <si>
    <t xml:space="preserve">Mineral Fibre Acoustic Ceiling Tiles: Providing, making &amp;Fixing at all heights &amp; in spirit level, Acoustical Ceiling System @ Office areas with Armstrong,Gyproc or equivalent make mineral fibre acoustical suspended ceiling system as per Manufacturer’s speci-fication with pin-hole tiles, tegular edge with 24 mm exposed grid. The tiles sho-uld have Colour White, in module size of 600mmx 600mmx 15mm. with providing and fixing Hot dipped galvanised Steel suspension system Grid frame with butterfly clips, for laying of Acoustical Ceiling Tiles as per manufacturer’s specifications. </t>
  </si>
  <si>
    <t>D</t>
  </si>
  <si>
    <t>R.Mtr</t>
  </si>
  <si>
    <t>4-way  V-TPN DB (LIGHT )</t>
  </si>
  <si>
    <t>Supply &amp; Installation of SDP(Surge Protector Devicve) for general protection of main Distribution Board Legrad Make Cat No. 412247 (3P+N) , 40 KA, T2- Imax 40KA/pole with complete wiring.</t>
  </si>
  <si>
    <t xml:space="preserve">SDP(Surge Protector Devicve) </t>
  </si>
  <si>
    <t xml:space="preserve">Wall / Column Panelling </t>
  </si>
  <si>
    <t>All MCB to be "C" series</t>
  </si>
  <si>
    <t>Total : Part ( A to D)</t>
  </si>
  <si>
    <r>
      <t xml:space="preserve">WALL FAN:-( </t>
    </r>
    <r>
      <rPr>
        <b/>
        <sz val="10"/>
        <rFont val="Arial"/>
        <family val="2"/>
      </rPr>
      <t xml:space="preserve">Only Metallic Body </t>
    </r>
    <r>
      <rPr>
        <sz val="10"/>
        <rFont val="Arial"/>
        <family val="2"/>
      </rPr>
      <t xml:space="preserve">)
Oscillating wall fan with regulator i/c coonections etc complete as required as per approved make, Sweep 400/450 mm , RPM 1300 make are as under: 
CG/USHA/ ORIENT/HAVELLS
</t>
    </r>
  </si>
  <si>
    <r>
      <t>LED COVE / STRIP LIGHT WITH ITS ELECTRONIC DRIVER( BLUE COLOUR</t>
    </r>
    <r>
      <rPr>
        <sz val="10"/>
        <rFont val="Arial"/>
        <family val="2"/>
      </rPr>
      <t xml:space="preserve">):- Supply, installation, testing and commissioning of bright LED strip light with its electronic driver complete as required.
PHILIPS, WIPRO, HAVELLS, CG
</t>
    </r>
  </si>
  <si>
    <r>
      <t xml:space="preserve">LED LUMINARES:- 2' x2'  </t>
    </r>
    <r>
      <rPr>
        <b/>
        <sz val="10"/>
        <rFont val="Arial"/>
        <family val="2"/>
      </rPr>
      <t xml:space="preserve">(FULL GLOW TYPE)
</t>
    </r>
    <r>
      <rPr>
        <sz val="10"/>
        <rFont val="Arial"/>
        <family val="2"/>
      </rPr>
      <t xml:space="preserve"> LED light fittings (600 X600mm) dimension suitable for grid/gypsum ceiling complete with its electrionic driver as required per instruction of Bank's Model No are as under:-
PHILIPS:- RC380B G2 LED 35S-6500 PSU OD WH LED</t>
    </r>
    <r>
      <rPr>
        <b/>
        <sz val="10"/>
        <rFont val="Arial"/>
        <family val="2"/>
      </rPr>
      <t xml:space="preserve"> (FULLGLOW)
</t>
    </r>
    <r>
      <rPr>
        <sz val="10"/>
        <rFont val="Arial"/>
        <family val="2"/>
      </rPr>
      <t xml:space="preserve">WIPRO:- CRCO1ORO 38 HP57
HAVELLS:- LHECDIL7IL1W036 </t>
    </r>
    <r>
      <rPr>
        <b/>
        <sz val="10"/>
        <rFont val="Arial"/>
        <family val="2"/>
      </rPr>
      <t xml:space="preserve">(Edge- Lit)
</t>
    </r>
    <r>
      <rPr>
        <sz val="10"/>
        <rFont val="Arial"/>
        <family val="2"/>
      </rPr>
      <t xml:space="preserve">CG:- LCTAR3-40-CDL
</t>
    </r>
  </si>
  <si>
    <r>
      <t xml:space="preserve">Providing and fixing of point wiring with above specifications. </t>
    </r>
    <r>
      <rPr>
        <b/>
        <sz val="10"/>
        <rFont val="Arial"/>
        <family val="2"/>
      </rPr>
      <t xml:space="preserve">One light  point </t>
    </r>
    <r>
      <rPr>
        <sz val="10"/>
        <rFont val="Arial"/>
        <family val="2"/>
      </rPr>
      <t>controlled by one switch.</t>
    </r>
  </si>
  <si>
    <r>
      <t xml:space="preserve">Providing and fixing of point wiring with same above  specifications. </t>
    </r>
    <r>
      <rPr>
        <b/>
        <sz val="10"/>
        <rFont val="Arial"/>
        <family val="2"/>
      </rPr>
      <t>Two light points</t>
    </r>
    <r>
      <rPr>
        <sz val="10"/>
        <rFont val="Arial"/>
        <family val="2"/>
      </rPr>
      <t xml:space="preserve"> to be controlled by one switch.</t>
    </r>
  </si>
  <si>
    <r>
      <rPr>
        <b/>
        <sz val="10"/>
        <rFont val="Arial"/>
        <family val="2"/>
      </rPr>
      <t>Call bell point</t>
    </r>
    <r>
      <rPr>
        <sz val="10"/>
        <rFont val="Arial"/>
        <family val="2"/>
      </rPr>
      <t xml:space="preserve"> with ceiling rose/ 6amp. 3 pin socket controlled by one 6 amp. Push Modular switch. With call bell</t>
    </r>
  </si>
  <si>
    <r>
      <rPr>
        <b/>
        <sz val="10"/>
        <rFont val="Arial"/>
        <family val="2"/>
      </rPr>
      <t>6 amp. Modular switch</t>
    </r>
    <r>
      <rPr>
        <sz val="10"/>
        <rFont val="Arial"/>
        <family val="2"/>
      </rPr>
      <t xml:space="preserve"> as serial no </t>
    </r>
    <r>
      <rPr>
        <b/>
        <sz val="10"/>
        <rFont val="Arial"/>
        <family val="2"/>
      </rPr>
      <t xml:space="preserve">1 on seperate Board </t>
    </r>
    <r>
      <rPr>
        <sz val="10"/>
        <rFont val="Arial"/>
        <family val="2"/>
      </rPr>
      <t xml:space="preserve"> using 2*2.5 + 1*2.5 Sqmm Copper Conductor FRLS wires from DB to first 6A, 5 Pin modular socket controlled by one 6A switch and looped to the nearest second point with same 2*2.5 + 1*2.5 Sqmm copper conductor wires FRLS insulated 1100V grade (max 3 points per circuit).</t>
    </r>
  </si>
  <si>
    <r>
      <t xml:space="preserve">Same as serial no.1, but wiring for </t>
    </r>
    <r>
      <rPr>
        <b/>
        <i/>
        <sz val="10"/>
        <rFont val="Arial"/>
        <family val="2"/>
      </rPr>
      <t>16 Amp, 6-pin sockets</t>
    </r>
    <r>
      <rPr>
        <sz val="10"/>
        <rFont val="Arial"/>
        <family val="2"/>
      </rPr>
      <t xml:space="preserve"> by using 2*4  sq.mm. PVC insulated 1100 V grade copper conductor wire with independent 1* 4.0 sq.mm earth wire from D.B. to first point 1</t>
    </r>
    <r>
      <rPr>
        <vertAlign val="superscript"/>
        <sz val="10"/>
        <rFont val="Arial"/>
        <family val="2"/>
      </rPr>
      <t>st</t>
    </r>
    <r>
      <rPr>
        <sz val="10"/>
        <rFont val="Arial"/>
        <family val="2"/>
      </rPr>
      <t xml:space="preserve"> socket and 1</t>
    </r>
    <r>
      <rPr>
        <vertAlign val="superscript"/>
        <sz val="10"/>
        <rFont val="Arial"/>
        <family val="2"/>
      </rPr>
      <t>st</t>
    </r>
    <r>
      <rPr>
        <sz val="10"/>
        <rFont val="Arial"/>
        <family val="2"/>
      </rPr>
      <t xml:space="preserve"> to 2</t>
    </r>
    <r>
      <rPr>
        <vertAlign val="superscript"/>
        <sz val="10"/>
        <rFont val="Arial"/>
        <family val="2"/>
      </rPr>
      <t>nd</t>
    </r>
    <r>
      <rPr>
        <sz val="10"/>
        <rFont val="Arial"/>
        <family val="2"/>
      </rPr>
      <t>, socket with 2*2.5 sq.mm. and 1*2.5 earth wire including providing and fixing of 16 Amp, 6 –pin socket with 16 Amp. Switch. (Modular type switch/ socket/ plate etc. complete assembly) max 2 points per circuit.</t>
    </r>
  </si>
  <si>
    <r>
      <rPr>
        <b/>
        <sz val="10"/>
        <rFont val="Arial"/>
        <family val="2"/>
      </rPr>
      <t xml:space="preserve">SPECIAL POINTS : ( For Computers ). </t>
    </r>
    <r>
      <rPr>
        <sz val="10"/>
        <rFont val="Arial"/>
        <family val="2"/>
      </rPr>
      <t>Supply, fixing, testing and commissioning of following Modular type switch socket with cover plate, PVC modular box on Surface / sheet steel box in concealed manner I/c electrical connections and making good all the damages, painting, cleaning the site etc complete  including all accessories as per site requirement and as directed. 2 Nos. 6 A Switch + 3 Nos. 6 A, 3 pin Socket (Minimum two and Maximum three points are loop with one circuit as mentioned beolw)</t>
    </r>
  </si>
  <si>
    <r>
      <t xml:space="preserve">Supply, installatin, Testing and commissioning of the surface/recess mounting following ways MCB DB's 230/415 Volts with tinned copper, busbar, neutral bar, earth bar, din bar detachable gland plate, interconnection and making good all the damages, painting, cleaning the site etc complete as required as per site requirement. All MCCB has braking capacity is 25KA and ALL MCB/ELCB has breaking capacity has 10 KA. Make of Materials.                                                                                              Panel-As per IS Standards/CPRI Tested.                                                      DBs/MCCB/MCBs- Legrand/Siemens/Hagger/Schneider only.          </t>
    </r>
    <r>
      <rPr>
        <i/>
        <sz val="10"/>
        <rFont val="Arial"/>
        <family val="2"/>
      </rPr>
      <t xml:space="preserve">(Note:- Before Placing the Panel order,firstly it Passed by the Bank Authority, otherwise it will not be considered)  </t>
    </r>
  </si>
  <si>
    <r>
      <rPr>
        <sz val="10"/>
        <rFont val="Arial"/>
        <family val="2"/>
      </rPr>
      <t xml:space="preserve">Supplying, installation testing and commissioning of indoor type, sectionalised, compartmentalized, MV Panel board of suitable size fabricated from CRCA sheet of 2 mm thick for frame work enclousure and doors, 3mm thick for gland plates with stiffers where required, having vibration free structure chemically treated with seven tank process before painting for surface treatmentand powder coated, with aluminum busbar with DMC / SMC busbar supports suitable for 3 phase 415 V 50 Hz AC supply i/c providing and fixing the following switchgear mounted thereon complete with gaskets and interconnections, connection as per specification complete as required.                                                                                                                        </t>
    </r>
    <r>
      <rPr>
        <i/>
        <sz val="10"/>
        <rFont val="Arial"/>
        <family val="2"/>
      </rPr>
      <t>(The board shall be dust &amp; vermin proof with suitable degree of IP protection)</t>
    </r>
    <r>
      <rPr>
        <sz val="10"/>
        <rFont val="Arial"/>
        <family val="2"/>
      </rPr>
      <t xml:space="preserve">                                                                              </t>
    </r>
    <r>
      <rPr>
        <b/>
        <sz val="10"/>
        <rFont val="Arial"/>
        <family val="2"/>
      </rPr>
      <t/>
    </r>
  </si>
  <si>
    <r>
      <t xml:space="preserve">Two pair, 0.61 mm dla. telephone cable tinned copper conductor, P.V.C. insulated and sheathed , fire retarding, anti termite, colour coded twisted pairs and rip cord, Double outlet The length of telephone cable upto </t>
    </r>
    <r>
      <rPr>
        <b/>
        <i/>
        <sz val="10"/>
        <rFont val="Arial"/>
        <family val="2"/>
      </rPr>
      <t>35 meter length</t>
    </r>
    <r>
      <rPr>
        <sz val="10"/>
        <rFont val="Arial"/>
        <family val="2"/>
      </rPr>
      <t xml:space="preserve"> or less as per site condition  with shutter modular type Telephone Outlets ( RJ — 11 ) wth suitable size MS / PVC modular boxes  and it laying, fixing, testing and commissioning in suitable size 20/25  mm dia,16 SWG (Medium Gauge) thickness rigid PVC conduit with conduit accessories like bend/junction box / cover plate/ sheet steel/PVC box on surface/ concealed manner i/c electrical connections and making goods all the damages, replastering, painting,  cleaning the site etc complete as required as per site condition.  The floor/roof/wall junction box shuold be of MS(heavy duty) box of suitable size and covered with Steel finish Steel cover sheet by screw tight and gasket to avoid water/dust insertion.
Make of Material:- Delton/Finolex/RR cable</t>
    </r>
  </si>
  <si>
    <r>
      <t xml:space="preserve">Providing, fixing, testing and commissioning of all nodes of four pair UTP CAT 6 LAN cables length  upto </t>
    </r>
    <r>
      <rPr>
        <b/>
        <i/>
        <sz val="10"/>
        <rFont val="Arial"/>
        <family val="2"/>
      </rPr>
      <t>30 meter length</t>
    </r>
    <r>
      <rPr>
        <sz val="10"/>
        <rFont val="Arial"/>
        <family val="2"/>
      </rPr>
      <t xml:space="preserve"> or less as per site conditionin suitable size 20/25  mm dia, 16 SWG wall thickness rigid PVC conduit with conduit accessories like bend/junction box/ fan box etc on surface/recessed manner and making good all the damages, painting, cleaning the site etc complete as required as per site condition and as directed as required. Junction box shuld be covered with Stainless steel plate with screw with gasket for protection of water/dust. Providing, fixing, testing and commissioning  of modular type Information Outlets with suitable size of MS/PVC modular boxes complete, all accessories with insulation displacement connectors etc suitable for CAT 6 UTP cabling with RJ-45 socket with testing and commissioning of STP cabling with scanner for all the nodes/switches/jack panel complete (Each point/circuit/cable from both load and source end to be marked with ferrules.) 
Make of Material:-
(i) Data Cable, Cat 6 cable, Switch, Jack panel, Rack, Patch cords &amp; Other accessories:- D-Link, Legrand</t>
    </r>
  </si>
  <si>
    <r>
      <t xml:space="preserve">COPPER PLATE EARTH STATION:
</t>
    </r>
    <r>
      <rPr>
        <sz val="10"/>
        <rFont val="Arial"/>
        <family val="2"/>
      </rPr>
      <t xml:space="preserve">Preparation of the Plate Earth Station:( As per IS:3043)
(a) Excavation of hard rocky earth, soft murrum, hard murrum etc and back filling with black cotton soil for the earth station, the earth pit size is 1000 mm X 1000 mm X 2500 mm.
(b) Supply and fixing of Copper Plate of Size 600 mm X 600 mm X 3.0 mm thick.
(c) Fixing of 50 mm X 6 mm, 3 Mtrs copper strips from Copper Plate to earth terminal including brazing/welding at plate etc.
(d) Supply and laying in position 19 mm, 2 Mtrs G.I "B" Class pipe for watering with reducer/funnel with mesh. 
(e) Supply and Fixing of the following in the earth station.
(i) 75 Kg. Charcoal.
(ii) 15 Kg. Original Salt.
(iii) Black Cotton soil of adequate amount.
(f) Construction of earth pit chamber including necessary brick work concrete, plastering, S/F of C.I Cover of size 12" X 12" complete as per site requirment.
</t>
    </r>
  </si>
  <si>
    <r>
      <t xml:space="preserve">G.I.PLATE EARTH STATION :
</t>
    </r>
    <r>
      <rPr>
        <sz val="10"/>
        <rFont val="Arial"/>
        <family val="2"/>
      </rPr>
      <t xml:space="preserve">Preparation of the Plate Earth Station: (as per IS:3043)
(a) Excavation of rocky earth, soft murrum, hard murrum etc and back filling with black cotton soil for the earth station, the earth pit size is 1000 mm x 1000 mm x 2500 mm deep.
(b) S/F of G.I. plate of size 600 x 600 x 6.0 mm thick.
(c)  S/F fixing 50 mm x 6 mm, 3 mtrs G.I, strips from G.I.plate to earth terminal including brazing / welding at plate etc.
(d) Supplying and laying in position 19 mm, 2 mtrs G.I. `B' class pipe for watering.with reducer/funnel with mesh.
(e) S/F of the following in the earth station.
75 Kg. Charcoal, 15 Kg. Original Salt. and Black Cotton soil of adequate amount.
(f) Construction of earth pit chamber including necessary brick work concrete, plastering, S/F of C.I. Cover of size 12" x 12" complete as per site req.and marking its value &amp; identification etc.
</t>
    </r>
  </si>
  <si>
    <r>
      <t>Supplying, unloading, storage, laying, testing and commissioning of PVC/XLPE insulated (Heavy Duty) Al/Cu conductor armoured cable suitable for working voltage upto and including 1100 V grade, laid and tied on existing overhead cable trays, or laid and tied over MS supports in masonry trenches  with copper/al cable lugs, single compression brass cable glands, tapping, crimping etc. as required and all cables run with double run</t>
    </r>
    <r>
      <rPr>
        <b/>
        <sz val="10"/>
        <rFont val="Arial"/>
        <family val="2"/>
      </rPr>
      <t>( 2 No.)  of GI wire of 8 SWG size</t>
    </r>
    <r>
      <rPr>
        <sz val="10"/>
        <rFont val="Arial"/>
        <family val="2"/>
      </rPr>
      <t>.The size of cables are as under:-
Make of Material:- 
(i) PVC/XLPC Armoured cable:- Finolex, Havells, RR cable, CCI(Cable Corp. of India)
(ii) Cable Termination:- Dowells, Comet</t>
    </r>
  </si>
  <si>
    <r>
      <rPr>
        <b/>
        <sz val="10"/>
        <rFont val="Arial"/>
        <family val="2"/>
      </rPr>
      <t>3.5 X 50</t>
    </r>
    <r>
      <rPr>
        <sz val="10"/>
        <rFont val="Arial"/>
        <family val="2"/>
      </rPr>
      <t xml:space="preserve">  Sq.mm XLPE. Al. armoured Cable </t>
    </r>
    <r>
      <rPr>
        <b/>
        <sz val="10"/>
        <rFont val="Arial"/>
        <family val="2"/>
      </rPr>
      <t>(AC VTPN, BUS BARS &amp; A.C. DB )/Main cable</t>
    </r>
  </si>
  <si>
    <r>
      <t xml:space="preserve">Supplying, laying, testing &amp; commissioning of </t>
    </r>
    <r>
      <rPr>
        <b/>
        <sz val="10"/>
        <rFont val="Arial"/>
        <family val="2"/>
      </rPr>
      <t>4 C X 10</t>
    </r>
    <r>
      <rPr>
        <sz val="10"/>
        <rFont val="Arial"/>
        <family val="2"/>
      </rPr>
      <t xml:space="preserve"> sq.mm. at 1100 volts grade PVC insulated </t>
    </r>
    <r>
      <rPr>
        <b/>
        <u/>
        <sz val="10"/>
        <rFont val="Arial"/>
        <family val="2"/>
      </rPr>
      <t>copper conductor</t>
    </r>
    <r>
      <rPr>
        <sz val="10"/>
        <rFont val="Arial"/>
        <family val="2"/>
      </rPr>
      <t xml:space="preserve"> armoured cable with 10 gauge earth copper wire including cables end termination using appropriate Lugs, Glands, termination acessories, Clamps etc.  as required as per specification from </t>
    </r>
    <r>
      <rPr>
        <b/>
        <i/>
        <sz val="10"/>
        <rFont val="Arial"/>
        <family val="2"/>
      </rPr>
      <t>Main board to UPS Room</t>
    </r>
  </si>
  <si>
    <r>
      <t xml:space="preserve">Supplying, laying, testing &amp; commissioning of </t>
    </r>
    <r>
      <rPr>
        <b/>
        <sz val="10"/>
        <rFont val="Arial"/>
        <family val="2"/>
      </rPr>
      <t>4 C X 25</t>
    </r>
    <r>
      <rPr>
        <sz val="10"/>
        <rFont val="Arial"/>
        <family val="2"/>
      </rPr>
      <t xml:space="preserve"> sq.mm. at 1100 volts grade PVC insulated aluminum conductor armoured cable with 10 gauge earth copper wire including cables end termination using appropriate Lugs, Glands, termination acessories, Clamps etc.  as required as per specification</t>
    </r>
    <r>
      <rPr>
        <b/>
        <i/>
        <sz val="10"/>
        <rFont val="Arial"/>
        <family val="2"/>
      </rPr>
      <t xml:space="preserve"> Pane to (POWER/UPS) DB</t>
    </r>
  </si>
  <si>
    <r>
      <t>Supplying, laying, testing &amp; commissioning of</t>
    </r>
    <r>
      <rPr>
        <b/>
        <sz val="10"/>
        <rFont val="Arial"/>
        <family val="2"/>
      </rPr>
      <t xml:space="preserve"> 4 C X 16</t>
    </r>
    <r>
      <rPr>
        <sz val="10"/>
        <rFont val="Arial"/>
        <family val="2"/>
      </rPr>
      <t xml:space="preserve"> sq.mm. at 1100 volts grade PVC insulated aluminum conductor armoured cable with 10 gauge earth copper wire including cables end termination using appropriate Lugs, Glands, termination acessories, Clamps etc.  as required as per specification </t>
    </r>
    <r>
      <rPr>
        <b/>
        <i/>
        <sz val="10"/>
        <rFont val="Arial"/>
        <family val="2"/>
      </rPr>
      <t>(Light DB).</t>
    </r>
  </si>
  <si>
    <r>
      <t xml:space="preserve">Supplying, laying, testing &amp; commissioning of </t>
    </r>
    <r>
      <rPr>
        <b/>
        <sz val="10"/>
        <rFont val="Arial"/>
        <family val="2"/>
      </rPr>
      <t xml:space="preserve"> 4 C x 50</t>
    </r>
    <r>
      <rPr>
        <sz val="10"/>
        <rFont val="Arial"/>
        <family val="2"/>
      </rPr>
      <t xml:space="preserve"> sq.mm. at 1100 volts grade PVC insulated aluminum conductor armoured cable with 10 gauge earth copper wire including cables end termination using appropriate Lugs, Glands, termination acessories, Clamps etc.  as required as per specification </t>
    </r>
    <r>
      <rPr>
        <b/>
        <i/>
        <sz val="10"/>
        <rFont val="Arial"/>
        <family val="2"/>
      </rPr>
      <t>(Mains)</t>
    </r>
    <r>
      <rPr>
        <sz val="10"/>
        <rFont val="Arial"/>
        <family val="2"/>
      </rPr>
      <t>.</t>
    </r>
  </si>
  <si>
    <t>Providing and fixing of Kit Kat Rewirable Porcelian fuse carrier &amp; base with wooden frame of 200 amp/415 Volt near meter box</t>
  </si>
  <si>
    <r>
      <t xml:space="preserve">Providing and fixing </t>
    </r>
    <r>
      <rPr>
        <b/>
        <sz val="10"/>
        <rFont val="Arial"/>
        <family val="2"/>
      </rPr>
      <t>6 Amps Plug Points</t>
    </r>
    <r>
      <rPr>
        <sz val="10"/>
        <rFont val="Arial"/>
        <family val="2"/>
      </rPr>
      <t xml:space="preserve"> with same specs as above and install along with same light switchboard </t>
    </r>
  </si>
  <si>
    <t xml:space="preserve">Same as above but providing, making and fixing Gypsum cove (inside height 250 - 300 mm and border 75 mm) to hide strip/cove light in ceiling or to act as pelmet for roller blinds on windows or for projector screen, etc. </t>
  </si>
  <si>
    <t>Providing,  making  and  placing  in  position  cabinet with openable shutter around the electric panel. Cabinet and shutter made of 18mm thk MR grade plywood. All  visible  surfaces  shall  be laminated with 1 mm thick  Laminate  on external surfaces of approved made and shades &amp; painting the internal surfaces with 2 or more coats of synthetic enamel paint,  including providing teakwood lipping of size 20 x 6 mm on edges. Horizontal slots (approx. 10 mm wide)  to be cut in the shutter at top &amp; bottom for ventilation. Rate to include for necessary hardware fixture like  providing with 3 nos. of  75mm long SS hinges for each shutter, two nos of 75 mm tower bolt (one top and bottom), SS handles to shutters, magnetic catchers for  each shutter and multipurpose Godrej or ebco lock. (Measurement area =  Measurement to be taken for the front surface area of the cabinet).</t>
  </si>
  <si>
    <t>3 X 4.0 sqmm ( For 1 ton, 1.50, 2.00 &amp; 2.00 Cassette AC / Power Circuit ) in suitable size of 16 SWG (MMS) steel conduit as per IS code.</t>
  </si>
  <si>
    <r>
      <rPr>
        <b/>
        <i/>
        <sz val="10"/>
        <rFont val="Arial"/>
        <family val="2"/>
      </rPr>
      <t>Incomer:-</t>
    </r>
    <r>
      <rPr>
        <sz val="10"/>
        <rFont val="Arial"/>
        <family val="2"/>
      </rPr>
      <t>1 No. 32 Amp TPN (10 KA) MCB with 40 A DP RCCB (100 MA) each phase</t>
    </r>
  </si>
  <si>
    <r>
      <rPr>
        <b/>
        <i/>
        <sz val="10"/>
        <rFont val="Arial"/>
        <family val="2"/>
      </rPr>
      <t>Outgoing:-</t>
    </r>
    <r>
      <rPr>
        <b/>
        <sz val="10"/>
        <rFont val="Arial"/>
        <family val="2"/>
      </rPr>
      <t xml:space="preserve"> </t>
    </r>
    <r>
      <rPr>
        <sz val="10"/>
        <rFont val="Arial"/>
        <family val="2"/>
      </rPr>
      <t>10-12 Nos.6/10/25 Amp (10 KA) SP MCB</t>
    </r>
  </si>
  <si>
    <r>
      <rPr>
        <b/>
        <i/>
        <sz val="10"/>
        <rFont val="Arial"/>
        <family val="2"/>
      </rPr>
      <t>Incomer:-</t>
    </r>
    <r>
      <rPr>
        <sz val="10"/>
        <rFont val="Arial"/>
        <family val="2"/>
      </rPr>
      <t xml:space="preserve">1 No. 63 Amp TPN (10 KA) MCB </t>
    </r>
  </si>
  <si>
    <r>
      <rPr>
        <b/>
        <i/>
        <sz val="10"/>
        <rFont val="Arial"/>
        <family val="2"/>
      </rPr>
      <t>Outgoing:-</t>
    </r>
    <r>
      <rPr>
        <sz val="10"/>
        <rFont val="Arial"/>
        <family val="2"/>
      </rPr>
      <t xml:space="preserve"> 10 Nos.16 Amp (10 KA) SP MCB</t>
    </r>
  </si>
  <si>
    <r>
      <rPr>
        <b/>
        <i/>
        <sz val="10"/>
        <rFont val="Arial"/>
        <family val="2"/>
      </rPr>
      <t>Incomer:-</t>
    </r>
    <r>
      <rPr>
        <sz val="10"/>
        <rFont val="Arial"/>
        <family val="2"/>
      </rPr>
      <t xml:space="preserve">1 No. 40 Amp DP (10 KA) MCB with 25 A DP RCCB (100 MA) </t>
    </r>
  </si>
  <si>
    <r>
      <rPr>
        <b/>
        <i/>
        <sz val="10"/>
        <rFont val="Arial"/>
        <family val="2"/>
      </rPr>
      <t xml:space="preserve">Outgoing:- </t>
    </r>
    <r>
      <rPr>
        <sz val="10"/>
        <rFont val="Arial"/>
        <family val="2"/>
      </rPr>
      <t>8-10 Nos.6/10Amp (10 KA) SP MCB</t>
    </r>
  </si>
  <si>
    <r>
      <rPr>
        <b/>
        <i/>
        <sz val="10"/>
        <rFont val="Arial"/>
        <family val="2"/>
      </rPr>
      <t xml:space="preserve">Outgoing:- </t>
    </r>
    <r>
      <rPr>
        <sz val="10"/>
        <rFont val="Arial"/>
        <family val="2"/>
      </rPr>
      <t>2Nos. 40 Amp (10 KA) DP MCB, For UPS outgoings tto individual SDB</t>
    </r>
  </si>
  <si>
    <r>
      <rPr>
        <b/>
        <i/>
        <sz val="10"/>
        <rFont val="Arial"/>
        <family val="2"/>
      </rPr>
      <t xml:space="preserve">Incomer:- </t>
    </r>
    <r>
      <rPr>
        <sz val="10"/>
        <rFont val="Arial"/>
        <family val="2"/>
      </rPr>
      <t>1 No. 63 Amp TPN (10 KA) MCB with 40 A DP RCCB (100 MA) each phase</t>
    </r>
  </si>
  <si>
    <r>
      <rPr>
        <b/>
        <i/>
        <sz val="10"/>
        <rFont val="Arial"/>
        <family val="2"/>
      </rPr>
      <t xml:space="preserve">Incomer:- </t>
    </r>
    <r>
      <rPr>
        <sz val="10"/>
        <rFont val="Arial"/>
        <family val="2"/>
      </rPr>
      <t xml:space="preserve">1 No. 80 Amp 4 Pole (16 KA) MCCB </t>
    </r>
  </si>
  <si>
    <r>
      <rPr>
        <b/>
        <i/>
        <sz val="10"/>
        <rFont val="Arial"/>
        <family val="2"/>
      </rPr>
      <t xml:space="preserve">Outgoing:- </t>
    </r>
    <r>
      <rPr>
        <sz val="10"/>
        <rFont val="Arial"/>
        <family val="2"/>
      </rPr>
      <t>4No. 40 Amp (16 KA) TP MCB &amp; 5 Nos. 25 Amp (10 KA) SP MCB</t>
    </r>
  </si>
  <si>
    <r>
      <rPr>
        <b/>
        <i/>
        <sz val="10"/>
        <rFont val="Arial"/>
        <family val="2"/>
      </rPr>
      <t>Incomer:-</t>
    </r>
    <r>
      <rPr>
        <sz val="10"/>
        <rFont val="Arial"/>
        <family val="2"/>
      </rPr>
      <t xml:space="preserve"> 1 No. 80 Amp 4 Pole (16 KA) MCCB </t>
    </r>
  </si>
  <si>
    <r>
      <rPr>
        <b/>
        <i/>
        <sz val="10"/>
        <rFont val="Arial"/>
        <family val="2"/>
      </rPr>
      <t>Outgoing:-</t>
    </r>
    <r>
      <rPr>
        <sz val="10"/>
        <rFont val="Arial"/>
        <family val="2"/>
      </rPr>
      <t xml:space="preserve"> 4No. 40 Amp (16 KA) TP MCB &amp; 5 Nos. 25 Amp (10 KA) SP MCB</t>
    </r>
  </si>
  <si>
    <r>
      <t xml:space="preserve">AC &amp; Power Point (Single Phase). </t>
    </r>
    <r>
      <rPr>
        <sz val="10"/>
        <rFont val="Arial"/>
        <family val="2"/>
      </rPr>
      <t xml:space="preserve">Supply, Installation, Testing and commissioning of the surface / recess mounting A.C. / GEYSER power point with the followings : Metra Plug and Socket DBs with one Nos 20 Amp SP MCB, 20 Amp plug and socket with complete Enclosur plate and box.- 1 set i/c electrical connections and making good all the damages, painting, cleaning the site etc complete including all accessories  as required as per site requirement and as directed by Bank Engineer. </t>
    </r>
    <r>
      <rPr>
        <b/>
        <sz val="10"/>
        <rFont val="Arial"/>
        <family val="2"/>
      </rPr>
      <t>OR</t>
    </r>
    <r>
      <rPr>
        <sz val="10"/>
        <rFont val="Arial"/>
        <family val="2"/>
      </rPr>
      <t xml:space="preserve"> Modular 32A DP 1 way switch with plate &amp; box 1 set. + 25A &amp; 10A twin socket (Only one point is connected with one circuit as mentioned below)
</t>
    </r>
  </si>
  <si>
    <t>Executives ZIC's Table :</t>
  </si>
  <si>
    <t>ZCAM / Manager Tables :</t>
  </si>
  <si>
    <t>Providing and supplying Executives ZIC of minimum size 2.10 m x 0.90 m x 0.75 m ht. as per details drawings</t>
  </si>
  <si>
    <r>
      <t xml:space="preserve">Providing, making &amp; fixing single skin paneling </t>
    </r>
    <r>
      <rPr>
        <b/>
        <sz val="10"/>
        <rFont val="Arial"/>
        <family val="2"/>
      </rPr>
      <t>(type I using 8 mm thick MR plywood)</t>
    </r>
    <r>
      <rPr>
        <sz val="10"/>
        <rFont val="Arial"/>
        <family val="2"/>
      </rPr>
      <t xml:space="preserve"> on walls, front facia, boxing for rolling shutter, and/or columns &amp; /or glazing soffits at various parts of the premises, upto 3 mt height and boxing of 0.10 mt. ht., as required, made out of  25 x 25 x 1.0 mm thk weighing 0.467 kg/rmt aluminum frame, vertical and horizontal sections placed at 450 mm c/c  both ways or less as per site condition and finished with 6  mm thick MR plywood shall be fixed over the frame ( either  in one plane or at different levels) finished with 1mm  thick decorative laminate of approved made and shade ( in one or multi colour) shall be fixed with proper adhesive as directed. Top of the paneling edges / is to be provided  with laminate or teak wood decorative beeding of 35mm x 20 mm  finished with polish /painting as.</t>
    </r>
  </si>
  <si>
    <t>Laminated wooden flooring :</t>
  </si>
  <si>
    <t>KIT KAT 200 AMP.</t>
  </si>
  <si>
    <t>100 mm dia</t>
  </si>
  <si>
    <t>Mtr.</t>
  </si>
  <si>
    <t>80 mm dia</t>
  </si>
  <si>
    <t>SITC of Stainer</t>
  </si>
  <si>
    <t>PUMP AND ACCESSORIES</t>
  </si>
  <si>
    <t>MANUAL FIRE ALARM SYSTEM</t>
  </si>
  <si>
    <t>1 </t>
  </si>
  <si>
    <t>SITC of 100mm dia two way fire  brigade inlet connection consisting of 63mm size make coupling and shall be protected by cap scored with a chain glass bore etc. ( IS 904- 19765). make : armor/ kartar</t>
  </si>
  <si>
    <t>SITC of  'ABC'  stored pressure  type  Dry  Chemical  Powder (Mono-Ammonium  Phosphate  )  firecomplete as per IS:14609. make : armor/ kartar</t>
  </si>
  <si>
    <t xml:space="preserve">Providing and supplying  Back Credenza / Runner,  low height storage cabinets as storage and/or runners,  in 18 mm MR grade plywood in verticals at sides,  900 mm  c/c so as to form storage units attached together, each of width 900 mm. (Measurement area =  Length x Height X Weidth 450mm.).It shall have 2 no. of  125 mm deep drawers, equal size (min. 400 mm) wide  on upper side and below to drawers, the cupboard unit shall be with openable shutter &amp; adjustable shelf all along the full width of the credenza. All drawers shall be fitted with telescopic channels and locking arrangement  and  cupboards  shall have locking arrangement and all exposed edges of plywood shall be fitted with lamination /  teak wood beading duly polished. All bidding shall have polish/painted of matching  color.  All  visible  surfaces  shall  be laminated with 1 mm thick plain or Textured Laminate on external surfaces and 0.7 mm thick white lamination on internal surfaces of approved make &amp; shade. Wood shall be treated with antitermite. </t>
  </si>
  <si>
    <t xml:space="preserve">Providing and supplying full height Credenza / Runner, full height storage cabinets as storage and/or runners,  in 18 mm MR grade plywood in verticals at sides,  900 mm  c/c so as to form storage units attached together, each of width 900 mm. (Measurement area =  Length x Height X Weidth 450mm.). as per details drawings Wood shall be treated with antitermite. </t>
  </si>
  <si>
    <t xml:space="preserve">Providing and fixing 12mm ply with necessary support from ceiling of 2”x1” Sal wood members provided at 2’-0” c/c and finished in 1 mm laminate of approved shade. Wood shall be treated with antitermite. </t>
  </si>
  <si>
    <t xml:space="preserve">Full Height Wooden Plywood Partitions : </t>
  </si>
  <si>
    <r>
      <t xml:space="preserve">Providing and fixing full height wooden partitions made out of Frame work to be 50mm X 50mm X 1.60 mm thick aluminum section weight not less than 0.836 kg/rmt with maximum distance of 450mm c/c both ways(Horizontal/ Vertical) or as directed, firmly fixed to floor or slab with 65 to 75 mm long screw or as directed by the Engineer as per site conditions with necessary grooves and cuts etc. including antitermite treatment to all surfaces. The partition to be sandwiched with </t>
    </r>
    <r>
      <rPr>
        <b/>
        <sz val="10"/>
        <rFont val="Arial"/>
        <family val="2"/>
      </rPr>
      <t>8 mm HDF Board / MR plywood</t>
    </r>
    <r>
      <rPr>
        <sz val="10"/>
        <rFont val="Arial"/>
        <family val="2"/>
      </rPr>
      <t xml:space="preserve">  from both the sides and finished with 1.0mm thick approved shades of laminated finish &amp; match the panelling pattern.  Additional wooden members to be provided wherever door is to be provided. The cost shall include all labor, materials, strictly as per the given design &amp; drawing etc.</t>
    </r>
  </si>
  <si>
    <t>ACP Panelling  in exteriors &amp; Shutter boxing with trap door :  Providing&amp; fixing in position Aluminium Composite Panel (ACP) on wall, boxing, shutter panelling with framing of M.S. Tube sections of min. 50 mm x 25 mm  and 16 gauge, ( OR Aluminium tubular section of same sectional dimensions if required) of good quality, fixed/fabricated @ 600 mm c/c or less as per site requirement or members recommended by the manufacturer and in accordance with the specifications and recommendations of the manufacturer. The structure shall be fitted in place on walls / beams/columns /ceilings/ MS fabricated structures etc. as instructed using recommended fixing method, with 3M or equivalent adhesive and with mirror screws,  joints to be finished with silicon based sealant, etc. complete.</t>
  </si>
  <si>
    <t>12mm. Thick Toughened Glass Partition Glazing</t>
  </si>
  <si>
    <t>12 mm. thick Toughned glass doors, at entrance</t>
  </si>
  <si>
    <t>Door closers</t>
  </si>
  <si>
    <t>Providing and supplying Conf-erence Table of minimum size 4.50 m x 1.00 m. size Corian Top Center Table having Wooden Boxes of 200Cm.X75Cm. size (45Cm. high) made of 19mm. commercial Ply. 5Cm. high Skirting made of 19mm. Commercial Ply shall be fixed all around in stepped shape and Top of Step will be finished with P.W. Beading of 20mm.X20mm. section. 1mm. Laminated Sheet of required Color &amp; Pattern will be pasted all around. Beading will be Polished with 3 coats of Melamine Polish after preparing Base with Putty &amp; Sand Papered smooth to highlight grains, &amp; Dupont/Corian quartz of 12mm thk. Applied on table Top, Sides and any where wall, Logo etc in place of 1mm thick laminate. To minimis material usage and facilitate installation a corner block of corian should be made square(Butt) rather than mitred. The edges to be joined should be straight, smooth and clean. Joints should only be made with joint Adhesive for Dupont Corian. All corners of a cutout must be rounded to 5mm radius and the edges smoothed, both on top &amp; bottom, all around a cutout. "L" &amp; "U" shaped corners need smooth 5mm radius inside corner. All works done to the satisfaction of the Architect/Project Manager. Note:- Work done including labour, material wastage, time limits, required hardware etc. Note:- Corian Sheet use in - Salt (Translucent series) as directed.</t>
  </si>
  <si>
    <t xml:space="preserve">Meeting Room's Table including Corian Marble top Surfaces </t>
  </si>
  <si>
    <t>Providing and supplying Meeting Room Table of minimum size 2.10 m x 1.00 m x 0.75 m ht. as per Drawing Fabricating &amp; Supplying 245cm.X 90Cm. size Corian Top Table having made of 19mm. commercial Ply. 5Cm. high Skirting made of 19mm. Commercial Ply shall be fixed all around in stepped shape and Top of Step will be finished with P.W. Beading of 20mm.X20mm. section. 1mm. Laminated Sheet of required Color &amp; Pattern will be pasted all around. Beading will be Polished with 3 coats of Melamine Polish after preparing Base with Putty &amp; Sand Papered smooth to highlight grains, &amp; Dupont/Corian quartz of 12mm thk. Applied on table Top, Sides and any where wall, Logo etc in place of 1mm thick laminate. To minimis material usage and facilitate installation a corner block of corian should be made square(Butt) rather than mitred. The edges to be joined should be straight, smooth and clean. Joints should only be made with joint Adhesive for Dupont Corian. All corners of a cutout must be rounded to 5mm radius and the edges smoothed, both on top &amp; bottom, all around a cutout. "L" &amp; "U" shaped corners need smooth 5mm radius inside corner. All works done to the satisfaction of the Architect/Project Manager. Note:- Work done including labour, material wastage, time limits, required hardware etc. Note:- Corian Sheet use in - Salt (Translucent series) as directed.</t>
  </si>
  <si>
    <t>Providing &amp; making a table of over all size of top as mentioned above &amp; as per design given. It shall consist of 18mm thk. Comm. Ply top finished with GALAXY MARBLE 12mm (Engg. Marble) thick with edge moulding and a 3 drawer unit with locks, handles etc. on the end of the table as shown in the drawing.(as approved by bank / architect). The drawer unit  finished top should be at a lower level of 25mm below the finished counter top. The front modesty panel shuould be finished 18 mm Comm. ply with laminate (as approved colour/ shade) with Metallic laminate. The customer side top should be at a height of 1 feet with 18mm thick ply above which GALAXY MARBLE (Engg.Marble) of approved colour to be provided. The inside of drawer units, and the tables should be finished with laminate of approved shade. as per details drawings</t>
  </si>
  <si>
    <t xml:space="preserve">Providing and supplying ZCAM/  Manage Tables of minimum size 1.90 -1.80 m x 0.90 m x 0.75 m ht. as per details drawings </t>
  </si>
  <si>
    <t>Providing and supplying Work Station Tables of minimum size 1.10m x 0.65 m x 0.75 m ht. as per details drawings</t>
  </si>
  <si>
    <r>
      <t xml:space="preserve">Providing and supplying Officer's table and other tables as detailed below :  The table shall be of size of 1500 x 750 x 750 mm height, Frame work to be 50x50mm. M.S. Pipe Powder Coating - White colour MR plywood from both the sides &amp; finished with 1.0mm thick approved shades of laminat. finish. The borders /edges to be lainated finish. with edges been double thick having one side drawer Unit, 350 mm wide (clear internal size) one M S powder coated keyboard tray with mouse tray </t>
    </r>
    <r>
      <rPr>
        <i/>
        <sz val="10"/>
        <rFont val="Arial"/>
        <family val="2"/>
      </rPr>
      <t>(measured separately)</t>
    </r>
    <r>
      <rPr>
        <sz val="10"/>
        <rFont val="Arial"/>
        <family val="2"/>
      </rPr>
      <t xml:space="preserve"> as manufactured by ebco ( KBTM 45) or EGL (KBT-M-001) including sliding channel as per manufactures specification. as per details drawings</t>
    </r>
  </si>
  <si>
    <t>Providing and supplying Counter / Tables of minimum size 1.35m x 0.65 m x 0.75 / 1.20 m ht. as per details drawings</t>
  </si>
  <si>
    <t>Providing, making &amp; placing in position low height storage cabinets as storage &amp; or runners from 350mm to 500 mm depth, height of 750 to 900 and length as per site requirement, and  in 18 mm MR grade plywood construction with 6mm thk. MR grade plywood backing complete.It shall have 2 no. of  125 mm deep drawers, equal size (min. 400 mm) wide on upper side and below to drawers, the cupboard unit shall be with openable shutter &amp; adjustable shelf all along the full width of the credenza. All drawers shall be fitted with telescopic channels and locking arrangement  &amp; cupboards shall have locking arrangement and all exposed edges of plywood shall be fitted with lamination/  teak wood beading duly polished. All bidding shall have polish/painted of matching color. All visible surfaces  shall  be laminated with 1 mm thick plain or Textured Laminate on external surfaces and 0.7 mm thick white lamination on internal surfaces of approved make &amp; shade.</t>
  </si>
  <si>
    <t>ROLLER BLINDS zebra type :</t>
  </si>
  <si>
    <t>Providing &amp; applying Enamel Paints to Doors, Windows, Grills, Metallic Surfaces, walls, etc. Removing, scrapping &amp; cleaning the existing enamel paint on doors, windows, grills, metallic surfaces, etc. paint by scrapping, sand papering and scrubbing. Then first coat of primer to be applied. After this necessary leveling shall be done with putty &amp; second primer coat shall be applied.</t>
  </si>
  <si>
    <r>
      <t>AC Point (Three Phase).</t>
    </r>
    <r>
      <rPr>
        <sz val="10"/>
        <rFont val="Arial"/>
        <family val="2"/>
      </rPr>
      <t xml:space="preserve"> Supply, Installation, Testing and commissioning of the surface / recess mounting A.C. Cassette power point with the followings : Metal  enclose Four way  with one Nos 32 Amp FP MCB with complete Enclosur plate and box.- 1 set i/c electrical connections and making good all the damages, painting, cleaning the site etc complete as required as per site requirement and as directed. (Only one point is connected with one circuit as mentioned below) including 5 X 4 Sqmm. Copper multistrend FRLS wire in suitable size of 16 SWG (MMS) steel conduit ( For Cassettee AC)</t>
    </r>
  </si>
  <si>
    <r>
      <t xml:space="preserve">SITC of MS pipe including all fittings like anchor fasteners, couplings, bends, elbows, tees, flanges, etc.,welding as required painting with one coat of red-oxide primer and coats of synthetic enamel paints to give an even shade, cutting holes and chases in brick or RCC walls and making good complete.make : </t>
    </r>
    <r>
      <rPr>
        <b/>
        <i/>
        <sz val="10"/>
        <rFont val="Arial"/>
        <family val="2"/>
      </rPr>
      <t>Jindal (C Class)</t>
    </r>
  </si>
  <si>
    <r>
      <t xml:space="preserve">SITC of SS </t>
    </r>
    <r>
      <rPr>
        <b/>
        <sz val="10"/>
        <rFont val="Arial"/>
        <family val="2"/>
      </rPr>
      <t>butterfly valves</t>
    </r>
    <r>
      <rPr>
        <sz val="10"/>
        <rFont val="Arial"/>
        <family val="2"/>
      </rPr>
      <t xml:space="preserve"> with epoxy coated disc, carbon steel shaft and lever actuator tested to 16 Kg-/cm 2. make : kartar /armor</t>
    </r>
  </si>
  <si>
    <r>
      <t xml:space="preserve">SITC of SS flanged horizontal type </t>
    </r>
    <r>
      <rPr>
        <b/>
        <sz val="10"/>
        <rFont val="Arial"/>
        <family val="2"/>
      </rPr>
      <t>non return valves</t>
    </r>
    <r>
      <rPr>
        <sz val="10"/>
        <rFont val="Arial"/>
        <family val="2"/>
      </rPr>
      <t xml:space="preserve"> including nuts, bolts.make : kartar /armor</t>
    </r>
  </si>
  <si>
    <r>
      <t xml:space="preserve">SITC of </t>
    </r>
    <r>
      <rPr>
        <b/>
        <sz val="10"/>
        <rFont val="Arial"/>
        <family val="2"/>
      </rPr>
      <t>First-Aid Fire Hose Reel wall mounting swinging type complete with drum</t>
    </r>
    <r>
      <rPr>
        <sz val="10"/>
        <rFont val="Arial"/>
        <family val="2"/>
      </rPr>
      <t>, bracket, 25 mm dia. ball valve and 20 mm dia.x 36M long high pressure Hose Reel tubing as per IS:444 &amp; ISI marked with metal shut-off nozzle having 5mm dia. orifice.The Hose Reel shall strictly confirm to IS : 884-1985. make : armor/ kartar</t>
    </r>
  </si>
  <si>
    <r>
      <t>Providing and fixing of</t>
    </r>
    <r>
      <rPr>
        <b/>
        <sz val="10"/>
        <rFont val="Arial"/>
        <family val="2"/>
      </rPr>
      <t>Single headed,</t>
    </r>
    <r>
      <rPr>
        <sz val="10"/>
        <rFont val="Arial"/>
        <family val="2"/>
      </rPr>
      <t xml:space="preserve"> ISI marked oblique pattern </t>
    </r>
    <r>
      <rPr>
        <b/>
        <sz val="10"/>
        <rFont val="Arial"/>
        <family val="2"/>
      </rPr>
      <t>hydrant landing valve</t>
    </r>
    <r>
      <rPr>
        <sz val="10"/>
        <rFont val="Arial"/>
        <family val="2"/>
      </rPr>
      <t xml:space="preserve"> with 80 mm dia flanged inlet and 63 mm dia instantaneous type female double outlet complete with metal cap and G.I. chain, twist release type plug and all accessories as per 13:5290-1983 (Type 'A') make : armor/ kartar</t>
    </r>
  </si>
  <si>
    <r>
      <t>Non-percolating flexible hose (RRL type-'A')</t>
    </r>
    <r>
      <rPr>
        <sz val="10"/>
        <rFont val="Arial"/>
        <family val="2"/>
      </rPr>
      <t xml:space="preserve"> ISI marked (IS:636) 63 mm dia x 15 M long complete with ISI marked Male and female couplings (IS:903) bound and riveted to hose pipe with rivets. make : armor/ kartar</t>
    </r>
  </si>
  <si>
    <r>
      <t xml:space="preserve">Providing and fixing </t>
    </r>
    <r>
      <rPr>
        <b/>
        <sz val="10"/>
        <rFont val="Arial"/>
        <family val="2"/>
      </rPr>
      <t>fire hose cabinet</t>
    </r>
    <r>
      <rPr>
        <sz val="10"/>
        <rFont val="Arial"/>
        <family val="2"/>
      </rPr>
      <t xml:space="preserve"> fabricated from 16 gauge MS sheet of fully welded construction with flanged single </t>
    </r>
    <r>
      <rPr>
        <b/>
        <u/>
        <sz val="10"/>
        <rFont val="Arial"/>
        <family val="2"/>
      </rPr>
      <t xml:space="preserve">front door </t>
    </r>
    <r>
      <rPr>
        <sz val="10"/>
        <rFont val="Arial"/>
        <family val="2"/>
      </rPr>
      <t>with locking arrangements and partially glazed with  thick glass, make : armor/ kartar</t>
    </r>
  </si>
  <si>
    <r>
      <t>63mm dia short size</t>
    </r>
    <r>
      <rPr>
        <b/>
        <sz val="10"/>
        <rFont val="Arial"/>
        <family val="2"/>
      </rPr>
      <t xml:space="preserve"> branch pipes</t>
    </r>
    <r>
      <rPr>
        <sz val="10"/>
        <rFont val="Arial"/>
        <family val="2"/>
      </rPr>
      <t xml:space="preserve"> with 20 mm dia nozzles with 63mm instantaneous coupling ISI marked (IS: 903). make : armor/ kartar</t>
    </r>
  </si>
  <si>
    <r>
      <t xml:space="preserve">SITC of  CO2  type fire extinguishers complete as per IS:14609. make : </t>
    </r>
    <r>
      <rPr>
        <i/>
        <sz val="10"/>
        <rFont val="Arial"/>
        <family val="2"/>
      </rPr>
      <t>armor/ kartar</t>
    </r>
  </si>
  <si>
    <r>
      <t xml:space="preserve">SITC of Main electric motor driven </t>
    </r>
    <r>
      <rPr>
        <b/>
        <sz val="10"/>
        <rFont val="Arial"/>
        <family val="2"/>
      </rPr>
      <t>fire hydant booster pump</t>
    </r>
    <r>
      <rPr>
        <sz val="10"/>
        <rFont val="Arial"/>
        <family val="2"/>
      </rPr>
      <t xml:space="preserve"> complete with pull out type motor of total head  50 mtr with coupling,baseplate etc.with automatic start stop panel with pressure gauge, pressure switch. make :</t>
    </r>
    <r>
      <rPr>
        <i/>
        <sz val="10"/>
        <rFont val="Arial"/>
        <family val="2"/>
      </rPr>
      <t xml:space="preserve"> Kirloskar? wilo</t>
    </r>
  </si>
  <si>
    <r>
      <t>Supply installation and testing of zone conventional fire alarm control panel.2 detection zones,4 sounder outputs, surface mounting, fire and fault relays. make :</t>
    </r>
    <r>
      <rPr>
        <i/>
        <sz val="10"/>
        <rFont val="Arial"/>
        <family val="2"/>
      </rPr>
      <t xml:space="preserve"> Agni devices</t>
    </r>
  </si>
  <si>
    <r>
      <t xml:space="preserve">Supply, installation and testing of manual call point/glass break unit  make : </t>
    </r>
    <r>
      <rPr>
        <i/>
        <sz val="10"/>
        <rFont val="Arial"/>
        <family val="2"/>
      </rPr>
      <t>Agni devices</t>
    </r>
  </si>
  <si>
    <r>
      <t xml:space="preserve">Supply installation and testing of hooter/siren of 80 Db make : </t>
    </r>
    <r>
      <rPr>
        <i/>
        <sz val="10"/>
        <rFont val="Arial"/>
        <family val="2"/>
      </rPr>
      <t>Agni devices</t>
    </r>
  </si>
  <si>
    <r>
      <t xml:space="preserve">Supply Installation and testing of smoke detector make : </t>
    </r>
    <r>
      <rPr>
        <i/>
        <sz val="10"/>
        <rFont val="Arial"/>
        <family val="2"/>
      </rPr>
      <t>System Sensor</t>
    </r>
  </si>
  <si>
    <r>
      <t>Supply and installation of 2 core multistranded copper armoured cable make :</t>
    </r>
    <r>
      <rPr>
        <i/>
        <sz val="10"/>
        <rFont val="Arial"/>
        <family val="2"/>
      </rPr>
      <t xml:space="preserve">Polycab </t>
    </r>
  </si>
  <si>
    <t>Part - A</t>
  </si>
  <si>
    <t>Part - B</t>
  </si>
  <si>
    <t>Part - C</t>
  </si>
  <si>
    <t>Part - D</t>
  </si>
  <si>
    <t xml:space="preserve">Low Height partitions </t>
  </si>
  <si>
    <r>
      <t xml:space="preserve">Providing &amp; fixing Low height double skin partitions made out of 25 mm. thick partition size 1.10mt. x 0.30mt. as directed by the Architect as per site conditions with necessary grooves &amp; cuts etc. including antitermite to all wooden members wherever used. The partitions to be sandwiched with </t>
    </r>
    <r>
      <rPr>
        <b/>
        <sz val="10"/>
        <rFont val="Arial"/>
        <family val="2"/>
      </rPr>
      <t>8.0 mm HDF Board</t>
    </r>
    <r>
      <rPr>
        <sz val="10"/>
        <rFont val="Arial"/>
        <family val="2"/>
      </rPr>
      <t xml:space="preserve">  / MR plywood from both the sides &amp; finished with 1.0mm thick approved shades of laminat. finish &amp; FABRIC 550mm X 300mm &amp; match the panelling pattern. The borders /edges to be lainated finish. The cost shall include all labor, materials, strictly as per the given design &amp; drawing etc. in complete. shall be placed at 750 mm level from table top to fix the table. </t>
    </r>
  </si>
  <si>
    <t>Work Station / Tables :</t>
  </si>
  <si>
    <t>Royal / Luxury Acrylic Emulsion Paint
on new surface With putty:</t>
  </si>
  <si>
    <t>Providing and applying 2 or more coats of approved Royal / Luxury Acrylic Emulsion paint with roller finish over a coat of primer on internal walls including necessary scaffolding etc. complete as per manufacturers' specifications. paint by scrapping, washing and scrubbing and applying Birla putty nor equivalent. The surface shall then be allowed to dry for atleast 24 hours. It shall be then sand papered to give a smooth &amp; even surface. Holes shall be filled with BIRLA putty, made with plaster of paris.</t>
  </si>
  <si>
    <r>
      <rPr>
        <b/>
        <sz val="10"/>
        <rFont val="Arial"/>
        <family val="2"/>
      </rPr>
      <t>The item includes Circuit wiring from DB  to the switch board with 3x2.5 Sq.MM.</t>
    </r>
    <r>
      <rPr>
        <sz val="10"/>
        <rFont val="Arial"/>
        <family val="2"/>
      </rPr>
      <t xml:space="preserve">  The above wiring carried out surface or recess  in wall/floor/roof should be cutting by cutter/chiesling, replastering, curing, painting with uniform and smooth finish by specilised workman ship and making the surface neat  afterwards complete in all respect as per direction of Architect. (EACH Circuit to take NOT MORE than 7-8 points)  The conduit/ Flexible conduit/junction box/metal modular box etc must be joined by gland and check nut at both ends. (each circuit to be controlled by one MCB). The colour code of wire are as under: Phase- Red, Neutral- Black, Earth-Green
</t>
    </r>
    <r>
      <rPr>
        <b/>
        <i/>
        <sz val="10"/>
        <rFont val="Arial"/>
        <family val="2"/>
      </rPr>
      <t>Make of Material for items of BOQ:-</t>
    </r>
    <r>
      <rPr>
        <b/>
        <sz val="10"/>
        <rFont val="Arial"/>
        <family val="2"/>
      </rPr>
      <t xml:space="preserve">
</t>
    </r>
    <r>
      <rPr>
        <sz val="10"/>
        <rFont val="Arial"/>
        <family val="2"/>
      </rPr>
      <t>(i) Modular Type Switch/ socket/ step electronic fan regulator, plate, box, TV/ telephone, bulb holder/ 3 pin ceiling rose with all accessories:-  Lergand/ Anchor(Roma)/ MK/ Crabtree
(ii) MS conduit/ PVC conduit with all accessories:- BEC/ AKG/ NIC/ Precision
(iii) PVC insulated copper wire(FR) 650V/ 1100 V grade:- Finolex/ RR cable/ Havells</t>
    </r>
  </si>
  <si>
    <t>Providing, fixing, testing and commissioning of POINT WIRING of  length 4.00mt. &amp; 6.00mt. and Any Length for light point/ Wall fan point /Exhaust fan point / Call bell point/ including call bell/ including fan box( if required), 'S' type fan hook etc with 3 X 1.5 Sq.mm(P/N/E) PVC 650V/1100V Grade FRLS WIRE insulated copper conductor single core multi strended wire in 16 SWG(Medium Gauge) stove enamelled rigid steel conduit 20mm/25mm with conduit accessories like bend, junction box etc in concealed/ surface manner as per site requirment with suitable Modular Switches/ Sockets with plate and Metal/PVC box,Scaddle, angle bracket (if required), 3 plate ceiling rose/bulb holder etc. The floor/roof/wall junction box shuold be of MS(heavy duty) box of suitable size and covered with Steel finish Steel cover sheet by screw tight and gasket to avoid water/dust insertion.</t>
  </si>
  <si>
    <r>
      <t xml:space="preserve">CIRCUIT WIRING :(FRLS WIRE)
</t>
    </r>
    <r>
      <rPr>
        <i/>
        <sz val="10"/>
        <rFont val="Arial"/>
        <family val="2"/>
      </rPr>
      <t>Supply , installation, testing &amp; commissioning of FRLS circuit wiring measured in numbers with suitable size of MS conduit 1.6 mm thick and 25mm dia. The wiring in MS conduit is as per IS code. The average length of wiring around between(25-30) Mtr.D.B. to switch board</t>
    </r>
  </si>
  <si>
    <t xml:space="preserve">5 X 4 Sqmm. Copper multistrend wire in suitable size of 16 SWG (MMS) steel conduit ( For 3 TON Cassettee AC) The average length of wiring around between(25-30 mt.) </t>
  </si>
  <si>
    <r>
      <t>NOTE</t>
    </r>
    <r>
      <rPr>
        <sz val="10"/>
        <rFont val="Arial"/>
        <family val="2"/>
      </rPr>
      <t xml:space="preserve">: All switchgears lcs shall be equal to 100% lcu 
Sheet 14 swg: panel side upper, lower and Ft. doors.
Sheet 16 swg : back side and compartments.
Gland plates : 3 mm thick. 
Cable entry : Provision at bottom and upper sides.
The above panel belongs following as under:                                                                                                                                                                                                                                                                                   A. 4 Nos. 300 Amp. Electrolytic grade Aluminum Bus Bars insulated with colored Heat Shrinkable PVC Sleeves &amp; duly supported on SMC/DMC molded supports with Antitracking barriers.
B. INCOMING SWITCHGEARS: (RYB LED Indicators for Both Main/DG)
(i) 1 no. FP. 250 A, 25 KA MCCB with thermal magnetic trip unit WTH DigitalVoltmeter &amp; Digital Ammeter suitable size of CTS, selector switches etc. – energy meter                                                                                        
C. OUTGOING SWITCHGEARS:
(i) 1 Nos – 160 Amp TP MCCB for main with 300 amp bus bar with indicator (AC)
(ii)  200 amp onload changeover with 1 Nos. 160 amp 25 KA TP MCCB for DG supply with 300 amp bus bar with indicator ( Light &amp; Power)
(iii) 300 amp bus bar for parallel connection with DG changeover output
</t>
    </r>
    <r>
      <rPr>
        <i/>
        <sz val="10"/>
        <rFont val="Arial"/>
        <family val="2"/>
      </rPr>
      <t xml:space="preserve">( Note: Before Placing the Panel order, firstly it Passed by The Bank Authority, otherwise it will not considered)
</t>
    </r>
    <r>
      <rPr>
        <sz val="10"/>
        <rFont val="Arial"/>
        <family val="2"/>
      </rPr>
      <t xml:space="preserve">
 </t>
    </r>
    <r>
      <rPr>
        <b/>
        <sz val="10"/>
        <rFont val="Arial"/>
        <family val="2"/>
      </rPr>
      <t xml:space="preserve">                                            </t>
    </r>
  </si>
  <si>
    <t xml:space="preserve">Supply and Laying of following works as per the requirement and specifications of the Security Vendor </t>
  </si>
  <si>
    <t>Supply &amp; Installation of suitable stand for monitor of CCTV</t>
  </si>
  <si>
    <t>No.</t>
  </si>
  <si>
    <t>CCTV WORK</t>
  </si>
  <si>
    <r>
      <t xml:space="preserve">Providing &amp; fixing </t>
    </r>
    <r>
      <rPr>
        <b/>
        <sz val="10"/>
        <rFont val="Arial"/>
        <family val="2"/>
      </rPr>
      <t>Vista</t>
    </r>
    <r>
      <rPr>
        <sz val="10"/>
        <rFont val="Arial"/>
        <family val="2"/>
      </rPr>
      <t xml:space="preserve"> make roller blinds made up of powder coated channel &amp; other imported components and rayon polyster fabric of approved shade &amp; color. Blinds should be mounted on partition/wall using wall mounted or ceiling mounted channels as per requirement. The rate should include with at lease 6 months warranty.</t>
    </r>
  </si>
  <si>
    <r>
      <t xml:space="preserve">Providing, and fixing 12mm thick single/ double shutter </t>
    </r>
    <r>
      <rPr>
        <b/>
        <i/>
        <u/>
        <sz val="10"/>
        <rFont val="Arial"/>
        <family val="2"/>
      </rPr>
      <t>Toughned glass doors, at entrance</t>
    </r>
    <r>
      <rPr>
        <sz val="10"/>
        <rFont val="Arial"/>
        <family val="2"/>
      </rPr>
      <t>, etc. (each door shutter counted individually) of size 2.10 m ht x (0.75 m - 1 m wide) (approx. as per site requirement) as demarcated, swing type door openable both sides made out of 12 mm. thick toughened glass, edge polished, fixed in S.S. Patch work fixed on Everite /ozone/ Hardwyn / Dorma nclude Floor Machine set, upper patch, lower patch,lock key plate, provision of locking system, etc. as per approval. One set of 25 mm dia S. S. brush finish pull handles (approx. 300mm length) "H" shaped, of appoved make &amp; design on both sides.Including providing "PUSH" * "PULL" sticker lables of approved design &amp; make. The rate to include all materials, labour, transport, taxes, delivered and placed in position at site of work. Each door shall be treated individually with complete set of accessories to be provided on each door.</t>
    </r>
  </si>
  <si>
    <t>Providing, making  and  fixing in position 12mm thick toughened glass in the front side of half height partitions Also to provide toughned glass the entrance, cabin as partiton in Premises All the edges of the glass to be polished for a smooth  finish  and  the  glass  is  to  be  embedded in full and half partitions/ floor/ wall and fixed with Patch work SS fittings as required. Etching of glass with film to be done as directed ( measured separately). The cost to include all materials, labour, hardware etc., for a neat finished job  as per drawings and  directions etc., complete.</t>
  </si>
  <si>
    <t>Parlor Counter</t>
  </si>
  <si>
    <t xml:space="preserve">Full Ht. Storage and DSIPLAY CABINETS 40 CM. WIDE and 10 MM. THICK GLASS SHELF </t>
  </si>
  <si>
    <t>Enamel Paints to Doors, Windows, Grills Surfaces :</t>
  </si>
  <si>
    <t>Supply &amp; Installation of SAMSUNG Monitor 22" of CCTV</t>
  </si>
  <si>
    <r>
      <t xml:space="preserve">Providing and laying Cat 6 cable (Make : Systimax) for data  in existing conduits  and providing &amp; terminating with RJ-45 (Krone  make) with face plates / I/O Ports in suitable modular / MS box from server / EPABX room to individual work stations and terminating other end with RJ-45 for CCTV </t>
    </r>
    <r>
      <rPr>
        <i/>
        <sz val="10"/>
        <rFont val="Arial"/>
        <family val="2"/>
      </rPr>
      <t xml:space="preserve">Cctv Ip Camera  Cat 6 Cable And Networking  Cable Cat 6 Make -Dahua </t>
    </r>
  </si>
  <si>
    <t xml:space="preserve">Supply &amp; Installation of CCTV IP Camera Night vision  In Door Doom Camera And Out Door Bullet Camera 3 Mega Pixels  With Audio Make- Velvu </t>
  </si>
  <si>
    <r>
      <t xml:space="preserve">Supply &amp; Installation of 16 Channel Stand Alone </t>
    </r>
    <r>
      <rPr>
        <b/>
        <sz val="10"/>
        <rFont val="Arial"/>
        <family val="2"/>
      </rPr>
      <t>NVR</t>
    </r>
    <r>
      <rPr>
        <sz val="10"/>
        <rFont val="Arial"/>
        <family val="2"/>
      </rPr>
      <t xml:space="preserve"> Net Work Video Recorder With Install Make- Hik  Vision </t>
    </r>
  </si>
  <si>
    <t>Supply &amp; Installation of CCTV IP Camera  Switch 08 Port Poe Switch  Make – Cp Plus/Fyber</t>
  </si>
  <si>
    <t xml:space="preserve">Supply &amp; Installation of RG45 + DC Connector </t>
  </si>
  <si>
    <t xml:space="preserve">Supply &amp; Installation of CCTV Camera PVC Box </t>
  </si>
  <si>
    <t>f</t>
  </si>
  <si>
    <t>g</t>
  </si>
  <si>
    <t xml:space="preserve">Supply &amp; Installation of 1000 GB Hard Disk </t>
  </si>
  <si>
    <t>h</t>
  </si>
  <si>
    <t>Providing and fixing 8mm &amp; above thick laminated (wooden flooring) of AC4 and above grade product of approved made out of core high density fibre board (HDF), surface layer shall be high preasure laminated treated for abrasion, scratch, moisture protection, flame protection U.V resistant, layer of acrylic resin, aluminium oxide or similer layer having above properties, backing under layer on min 2 mm thickness shall provide as sound absorb- ent &amp; moisture protection layer,The seamless impregenated decorative layer of specified size, design, colour and pettern, all bonded together under high temperature and pressure with eco-friendly. The material shall be applicable warranty formaldehyde free, ecofriendly and fully recyclable (eco-freindly) and matching shed and excluding quantity of skirting and profile ( Plank Size 7.68″ wide x 47.83″ long )Make:- Armstrong/Square Foot/Pergo/Notion.</t>
  </si>
  <si>
    <t>False Ceiling in  Ply with Laminate :</t>
  </si>
  <si>
    <t>Reception Table - (3'-0"X 2'-0")  in Laminate Finish</t>
  </si>
  <si>
    <t xml:space="preserve">Conference Table including Corian Marble top Surfaces </t>
  </si>
  <si>
    <t>Part C: Electrical, Telephone, Data Cabling &amp; CCTV  Works:</t>
  </si>
  <si>
    <t>Sub Total : Part C  (Electrical Works)</t>
  </si>
  <si>
    <t>Part D :  Fire fighting  and Alarm system :</t>
  </si>
  <si>
    <t>Sub Total : Part D (Fire fighting and Alarm system)</t>
  </si>
  <si>
    <t>Sub Total : Part C (Electrical Works)</t>
  </si>
  <si>
    <t>Total 3 floors 5000 sq ft</t>
  </si>
  <si>
    <t>per sq ft</t>
  </si>
  <si>
    <t xml:space="preserve">Amul Bhopal Office Interior 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</si>
</sst>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Red]0.00"/>
    <numFmt numFmtId="165" formatCode="0.0"/>
    <numFmt numFmtId="166" formatCode="#,##0.00;[Red]#,##0.00"/>
    <numFmt numFmtId="167" formatCode="#,##0.00;#,##0.00"/>
  </numFmts>
  <fonts count="28" x14ac:knownFonts="1">
    <font>
      <sz val="11"/>
      <color theme="1"/>
      <name val="Calibri"/>
      <family val="2"/>
      <scheme val="minor"/>
    </font>
    <font>
      <b/>
      <sz val="10"/>
      <name val="Arial"/>
      <family val="2"/>
    </font>
    <font>
      <sz val="10"/>
      <name val="Arial"/>
      <family val="2"/>
    </font>
    <font>
      <sz val="11"/>
      <name val="Calibri"/>
      <family val="2"/>
      <scheme val="minor"/>
    </font>
    <font>
      <b/>
      <sz val="13"/>
      <name val="Arial"/>
      <family val="2"/>
    </font>
    <font>
      <b/>
      <i/>
      <sz val="10"/>
      <name val="Arial"/>
      <family val="2"/>
    </font>
    <font>
      <i/>
      <sz val="10"/>
      <name val="Arial"/>
      <family val="2"/>
    </font>
    <font>
      <b/>
      <sz val="11"/>
      <name val="Arial"/>
      <family val="2"/>
    </font>
    <font>
      <sz val="12"/>
      <name val="Arial"/>
      <family val="2"/>
    </font>
    <font>
      <sz val="11"/>
      <color indexed="8"/>
      <name val="Calibri"/>
      <family val="2"/>
      <charset val="1"/>
    </font>
    <font>
      <sz val="10"/>
      <name val="MS Sans Serif"/>
      <family val="2"/>
    </font>
    <font>
      <b/>
      <u/>
      <sz val="10"/>
      <name val="Arial"/>
      <family val="2"/>
    </font>
    <font>
      <b/>
      <sz val="12"/>
      <name val="Arial"/>
      <family val="2"/>
    </font>
    <font>
      <b/>
      <i/>
      <u/>
      <sz val="10"/>
      <name val="Arial"/>
      <family val="2"/>
    </font>
    <font>
      <b/>
      <i/>
      <sz val="11"/>
      <name val="Arial"/>
      <family val="2"/>
    </font>
    <font>
      <b/>
      <sz val="11"/>
      <name val="Calibri"/>
      <family val="2"/>
      <scheme val="minor"/>
    </font>
    <font>
      <sz val="10"/>
      <color rgb="FFFF0000"/>
      <name val="Arial"/>
      <family val="2"/>
    </font>
    <font>
      <b/>
      <sz val="10"/>
      <color rgb="FFFF0000"/>
      <name val="Arial"/>
      <family val="2"/>
    </font>
    <font>
      <b/>
      <sz val="12"/>
      <color rgb="FFFF0000"/>
      <name val="Arial"/>
      <family val="2"/>
    </font>
    <font>
      <b/>
      <sz val="8"/>
      <name val="Arial"/>
      <family val="2"/>
    </font>
    <font>
      <sz val="10"/>
      <color theme="1"/>
      <name val="Arial"/>
      <family val="2"/>
    </font>
    <font>
      <sz val="8"/>
      <name val="Arial"/>
      <family val="2"/>
    </font>
    <font>
      <vertAlign val="superscript"/>
      <sz val="10"/>
      <name val="Arial"/>
      <family val="2"/>
    </font>
    <font>
      <sz val="10"/>
      <color rgb="FF000000"/>
      <name val="Arial"/>
      <family val="2"/>
    </font>
    <font>
      <b/>
      <sz val="10"/>
      <color rgb="FF00B050"/>
      <name val="Arial"/>
      <family val="2"/>
    </font>
    <font>
      <sz val="10"/>
      <color rgb="FF00B050"/>
      <name val="Arial"/>
      <family val="2"/>
    </font>
    <font>
      <b/>
      <i/>
      <sz val="10"/>
      <color rgb="FF00B050"/>
      <name val="Arial"/>
      <family val="2"/>
    </font>
    <font>
      <b/>
      <sz val="12"/>
      <color rgb="FF0000FF"/>
      <name val="Arial"/>
      <family val="2"/>
    </font>
  </fonts>
  <fills count="11">
    <fill>
      <patternFill patternType="none"/>
    </fill>
    <fill>
      <patternFill patternType="gray125"/>
    </fill>
    <fill>
      <patternFill patternType="solid">
        <fgColor theme="9" tint="0.59999389629810485"/>
        <bgColor indexed="64"/>
      </patternFill>
    </fill>
    <fill>
      <patternFill patternType="solid">
        <fgColor indexed="9"/>
        <bgColor indexed="26"/>
      </patternFill>
    </fill>
    <fill>
      <patternFill patternType="solid">
        <fgColor theme="0"/>
        <bgColor indexed="64"/>
      </patternFill>
    </fill>
    <fill>
      <patternFill patternType="solid">
        <fgColor theme="2" tint="-9.9978637043366805E-2"/>
        <bgColor indexed="21"/>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s>
  <cellStyleXfs count="6">
    <xf numFmtId="0" fontId="0" fillId="0" borderId="0"/>
    <xf numFmtId="0" fontId="2" fillId="0" borderId="0"/>
    <xf numFmtId="0" fontId="2" fillId="0" borderId="0"/>
    <xf numFmtId="0" fontId="9" fillId="0" borderId="0"/>
    <xf numFmtId="0" fontId="10" fillId="0" borderId="0" applyProtection="0"/>
    <xf numFmtId="0" fontId="8" fillId="0" borderId="0"/>
  </cellStyleXfs>
  <cellXfs count="154">
    <xf numFmtId="0" fontId="0" fillId="0" borderId="0" xfId="0"/>
    <xf numFmtId="0" fontId="0" fillId="0" borderId="0" xfId="0" applyAlignment="1">
      <alignment horizontal="center"/>
    </xf>
    <xf numFmtId="0" fontId="0" fillId="0" borderId="0" xfId="0" applyAlignment="1">
      <alignment horizontal="left" vertical="top"/>
    </xf>
    <xf numFmtId="0" fontId="1" fillId="0" borderId="1" xfId="0" applyFont="1" applyBorder="1" applyAlignment="1">
      <alignment horizontal="center" vertical="center" wrapText="1"/>
    </xf>
    <xf numFmtId="0" fontId="1" fillId="0" borderId="1" xfId="0" applyFont="1" applyBorder="1" applyAlignment="1">
      <alignment horizontal="justify" vertical="top" wrapText="1"/>
    </xf>
    <xf numFmtId="0" fontId="1" fillId="0" borderId="1" xfId="0" applyFont="1" applyBorder="1" applyAlignment="1">
      <alignment vertical="top" wrapText="1"/>
    </xf>
    <xf numFmtId="0" fontId="7" fillId="0" borderId="1" xfId="0" applyFont="1" applyBorder="1" applyAlignment="1">
      <alignment vertical="top" wrapText="1"/>
    </xf>
    <xf numFmtId="0" fontId="2" fillId="0" borderId="1" xfId="0" applyFont="1" applyBorder="1" applyAlignment="1">
      <alignment horizontal="justify" vertical="top" wrapText="1"/>
    </xf>
    <xf numFmtId="0" fontId="2" fillId="0" borderId="1" xfId="0" applyFont="1" applyBorder="1" applyAlignment="1">
      <alignment vertical="top"/>
    </xf>
    <xf numFmtId="0" fontId="5" fillId="0" borderId="1" xfId="0" applyFont="1" applyBorder="1" applyAlignment="1">
      <alignment horizontal="left" vertical="top" wrapText="1"/>
    </xf>
    <xf numFmtId="0" fontId="4"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wrapText="1"/>
    </xf>
    <xf numFmtId="1" fontId="2" fillId="0" borderId="1" xfId="0" applyNumberFormat="1" applyFont="1" applyBorder="1" applyAlignment="1">
      <alignment horizontal="right"/>
    </xf>
    <xf numFmtId="0" fontId="2" fillId="0" borderId="1" xfId="0" applyFont="1" applyBorder="1" applyAlignment="1">
      <alignment horizontal="right"/>
    </xf>
    <xf numFmtId="166" fontId="2" fillId="0" borderId="1" xfId="0" applyNumberFormat="1" applyFont="1" applyBorder="1" applyAlignment="1">
      <alignment horizontal="right"/>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1" xfId="3" applyFont="1" applyBorder="1" applyAlignment="1">
      <alignment horizontal="right"/>
    </xf>
    <xf numFmtId="0" fontId="1" fillId="0" borderId="1" xfId="0" applyFont="1" applyBorder="1" applyAlignment="1">
      <alignment horizontal="center" vertical="center"/>
    </xf>
    <xf numFmtId="0" fontId="1" fillId="0" borderId="1" xfId="0" applyFont="1" applyBorder="1" applyAlignment="1">
      <alignment horizontal="center" vertical="top"/>
    </xf>
    <xf numFmtId="0" fontId="2" fillId="9" borderId="1" xfId="0" applyFont="1" applyFill="1" applyBorder="1" applyAlignment="1">
      <alignment horizontal="center" vertical="center" wrapText="1"/>
    </xf>
    <xf numFmtId="0" fontId="5" fillId="9" borderId="1" xfId="0" applyFont="1" applyFill="1" applyBorder="1" applyAlignment="1">
      <alignment horizontal="left" vertical="top" wrapText="1"/>
    </xf>
    <xf numFmtId="0" fontId="5" fillId="9" borderId="1" xfId="0" applyFont="1" applyFill="1" applyBorder="1" applyAlignment="1">
      <alignment horizontal="center" vertical="center" wrapText="1"/>
    </xf>
    <xf numFmtId="0" fontId="14" fillId="9" borderId="1" xfId="0" applyFont="1" applyFill="1" applyBorder="1" applyAlignment="1">
      <alignment vertical="top" wrapText="1"/>
    </xf>
    <xf numFmtId="0" fontId="5" fillId="9" borderId="1" xfId="0" applyFont="1" applyFill="1" applyBorder="1" applyAlignment="1">
      <alignment horizontal="center" vertical="center"/>
    </xf>
    <xf numFmtId="1" fontId="6" fillId="9" borderId="1" xfId="0" applyNumberFormat="1" applyFont="1" applyFill="1" applyBorder="1" applyAlignment="1">
      <alignment horizontal="right"/>
    </xf>
    <xf numFmtId="0" fontId="1" fillId="2" borderId="1" xfId="0" applyFont="1" applyFill="1" applyBorder="1" applyAlignment="1">
      <alignment horizontal="center" vertical="center" wrapText="1"/>
    </xf>
    <xf numFmtId="0" fontId="12" fillId="10" borderId="1" xfId="0" applyFont="1" applyFill="1" applyBorder="1" applyAlignment="1">
      <alignment horizontal="left" vertical="top" wrapText="1"/>
    </xf>
    <xf numFmtId="0" fontId="12" fillId="10" borderId="1" xfId="0" applyFont="1" applyFill="1" applyBorder="1" applyAlignment="1">
      <alignment horizontal="center" vertical="center" wrapText="1"/>
    </xf>
    <xf numFmtId="2" fontId="2" fillId="0" borderId="1" xfId="0" applyNumberFormat="1" applyFont="1" applyBorder="1" applyAlignment="1">
      <alignment horizontal="right" vertical="center" wrapText="1"/>
    </xf>
    <xf numFmtId="0" fontId="7" fillId="8" borderId="1" xfId="0" applyFont="1" applyFill="1" applyBorder="1" applyAlignment="1">
      <alignment horizontal="center"/>
    </xf>
    <xf numFmtId="0" fontId="2" fillId="0" borderId="1" xfId="0" applyFont="1" applyBorder="1" applyAlignment="1">
      <alignment horizontal="right" vertical="center" wrapText="1"/>
    </xf>
    <xf numFmtId="2" fontId="2" fillId="0" borderId="1" xfId="0" applyNumberFormat="1" applyFont="1" applyBorder="1" applyAlignment="1">
      <alignment horizontal="right" wrapText="1"/>
    </xf>
    <xf numFmtId="0" fontId="2" fillId="9" borderId="1" xfId="3" applyFont="1" applyFill="1" applyBorder="1" applyAlignment="1">
      <alignment horizontal="right"/>
    </xf>
    <xf numFmtId="2" fontId="7" fillId="0" borderId="1" xfId="0" applyNumberFormat="1" applyFont="1" applyBorder="1" applyAlignment="1">
      <alignment horizontal="right"/>
    </xf>
    <xf numFmtId="0" fontId="14" fillId="0" borderId="1" xfId="0" applyFont="1" applyBorder="1" applyAlignment="1">
      <alignment horizontal="left" vertical="top" wrapText="1"/>
    </xf>
    <xf numFmtId="0" fontId="7" fillId="0" borderId="1" xfId="0" applyFont="1" applyBorder="1" applyAlignment="1">
      <alignment horizontal="center"/>
    </xf>
    <xf numFmtId="164" fontId="2" fillId="0" borderId="1" xfId="0" applyNumberFormat="1" applyFont="1" applyBorder="1" applyAlignment="1">
      <alignment horizontal="left" vertical="top"/>
    </xf>
    <xf numFmtId="0" fontId="1" fillId="0" borderId="1" xfId="0" applyFont="1" applyBorder="1" applyAlignment="1">
      <alignment horizontal="left" vertical="top" wrapText="1"/>
    </xf>
    <xf numFmtId="166" fontId="16" fillId="0" borderId="1" xfId="0" applyNumberFormat="1" applyFont="1" applyBorder="1" applyAlignment="1">
      <alignment horizontal="right"/>
    </xf>
    <xf numFmtId="39" fontId="16" fillId="0" borderId="1" xfId="0" applyNumberFormat="1" applyFont="1" applyBorder="1" applyAlignment="1">
      <alignment horizontal="right" vertical="top"/>
    </xf>
    <xf numFmtId="0" fontId="12" fillId="10" borderId="1" xfId="0" applyFont="1" applyFill="1" applyBorder="1" applyAlignment="1">
      <alignment horizontal="left" vertical="center" wrapText="1"/>
    </xf>
    <xf numFmtId="0" fontId="12" fillId="10" borderId="1" xfId="0" applyFont="1" applyFill="1" applyBorder="1" applyAlignment="1">
      <alignment horizontal="center" vertical="top" wrapText="1"/>
    </xf>
    <xf numFmtId="0" fontId="16" fillId="9" borderId="1" xfId="0" applyFont="1" applyFill="1" applyBorder="1" applyAlignment="1">
      <alignment horizontal="center" vertical="center" wrapText="1"/>
    </xf>
    <xf numFmtId="0" fontId="14" fillId="0" borderId="1" xfId="0" applyFont="1" applyBorder="1" applyAlignment="1">
      <alignment vertical="top" wrapText="1"/>
    </xf>
    <xf numFmtId="2" fontId="17" fillId="0" borderId="1" xfId="0" applyNumberFormat="1" applyFont="1" applyBorder="1" applyAlignment="1">
      <alignment horizontal="right" wrapText="1"/>
    </xf>
    <xf numFmtId="0" fontId="16" fillId="0" borderId="1" xfId="0" applyFont="1" applyBorder="1" applyAlignment="1">
      <alignment horizontal="center" vertical="center" wrapText="1"/>
    </xf>
    <xf numFmtId="0" fontId="3" fillId="0" borderId="1" xfId="0" applyFont="1" applyBorder="1" applyAlignment="1">
      <alignment horizontal="center" vertical="justify"/>
    </xf>
    <xf numFmtId="0" fontId="2" fillId="0" borderId="1" xfId="0" applyFont="1" applyBorder="1" applyAlignment="1">
      <alignment horizontal="center" vertical="justify" wrapText="1"/>
    </xf>
    <xf numFmtId="4" fontId="3" fillId="0" borderId="1" xfId="0" applyNumberFormat="1" applyFont="1" applyBorder="1" applyAlignment="1">
      <alignment horizontal="center" vertical="justify"/>
    </xf>
    <xf numFmtId="0" fontId="19" fillId="0" borderId="1" xfId="0" applyFont="1" applyBorder="1" applyAlignment="1">
      <alignment horizontal="center" vertical="justify" wrapText="1"/>
    </xf>
    <xf numFmtId="0" fontId="21" fillId="0" borderId="1" xfId="0" applyFont="1" applyBorder="1" applyAlignment="1">
      <alignment vertical="justify" wrapText="1"/>
    </xf>
    <xf numFmtId="0" fontId="17" fillId="4" borderId="1" xfId="0" applyFont="1" applyFill="1" applyBorder="1" applyAlignment="1">
      <alignment horizontal="center" vertical="center" wrapText="1"/>
    </xf>
    <xf numFmtId="0" fontId="17" fillId="3" borderId="1" xfId="4" applyFont="1" applyFill="1" applyBorder="1" applyAlignment="1" applyProtection="1">
      <alignment horizontal="center" vertical="top" wrapText="1"/>
      <protection hidden="1"/>
    </xf>
    <xf numFmtId="2" fontId="2" fillId="0" borderId="1" xfId="0" applyNumberFormat="1" applyFont="1" applyBorder="1" applyAlignment="1">
      <alignment horizontal="right"/>
    </xf>
    <xf numFmtId="0" fontId="8" fillId="10" borderId="1" xfId="0" applyFont="1" applyFill="1" applyBorder="1" applyAlignment="1">
      <alignment horizontal="right" vertical="top" wrapText="1"/>
    </xf>
    <xf numFmtId="0" fontId="1" fillId="4" borderId="1" xfId="0" applyFont="1" applyFill="1" applyBorder="1" applyAlignment="1">
      <alignment horizontal="right" vertical="center" wrapText="1"/>
    </xf>
    <xf numFmtId="0" fontId="3" fillId="0" borderId="2" xfId="0" applyFont="1" applyBorder="1" applyAlignment="1">
      <alignment horizontal="right" wrapText="1"/>
    </xf>
    <xf numFmtId="0" fontId="3" fillId="0" borderId="1" xfId="0" applyFont="1" applyBorder="1" applyAlignment="1">
      <alignment horizontal="right" wrapText="1"/>
    </xf>
    <xf numFmtId="1" fontId="1" fillId="0" borderId="1" xfId="0" applyNumberFormat="1" applyFont="1" applyBorder="1" applyAlignment="1">
      <alignment horizontal="right"/>
    </xf>
    <xf numFmtId="0" fontId="16" fillId="0" borderId="1" xfId="0" applyFont="1" applyBorder="1" applyAlignment="1">
      <alignment horizontal="center"/>
    </xf>
    <xf numFmtId="0" fontId="18" fillId="10" borderId="1" xfId="0" applyFont="1" applyFill="1" applyBorder="1" applyAlignment="1">
      <alignment horizontal="center" vertical="top" wrapText="1"/>
    </xf>
    <xf numFmtId="3" fontId="2" fillId="0" borderId="1" xfId="0" applyNumberFormat="1" applyFont="1" applyBorder="1" applyAlignment="1">
      <alignment horizontal="center" vertical="justify"/>
    </xf>
    <xf numFmtId="0" fontId="1" fillId="4" borderId="1" xfId="0" applyFont="1" applyFill="1" applyBorder="1" applyAlignment="1">
      <alignment horizontal="justify" vertical="center" wrapText="1"/>
    </xf>
    <xf numFmtId="0" fontId="1" fillId="4" borderId="1" xfId="0" applyFont="1" applyFill="1" applyBorder="1" applyAlignment="1">
      <alignment horizontal="left" vertical="center"/>
    </xf>
    <xf numFmtId="0" fontId="2" fillId="0" borderId="1" xfId="2" applyBorder="1" applyAlignment="1">
      <alignment horizontal="justify" vertical="top" wrapText="1"/>
    </xf>
    <xf numFmtId="0" fontId="11" fillId="5" borderId="1" xfId="0" applyFont="1" applyFill="1" applyBorder="1" applyAlignment="1">
      <alignment horizontal="justify" vertical="top" wrapText="1"/>
    </xf>
    <xf numFmtId="0" fontId="2" fillId="0" borderId="1" xfId="3" applyFont="1" applyBorder="1" applyAlignment="1">
      <alignment horizontal="left" vertical="top" wrapText="1"/>
    </xf>
    <xf numFmtId="0" fontId="1" fillId="0" borderId="1" xfId="4" applyFont="1" applyBorder="1" applyAlignment="1" applyProtection="1">
      <alignment horizontal="center" vertical="top" wrapText="1"/>
      <protection hidden="1"/>
    </xf>
    <xf numFmtId="0" fontId="1" fillId="6" borderId="1" xfId="0" applyFont="1" applyFill="1" applyBorder="1" applyAlignment="1">
      <alignment horizontal="justify" vertical="top" wrapText="1"/>
    </xf>
    <xf numFmtId="0" fontId="1" fillId="6" borderId="1" xfId="0" applyFont="1" applyFill="1" applyBorder="1" applyAlignment="1">
      <alignment horizontal="left" vertical="top" wrapText="1"/>
    </xf>
    <xf numFmtId="167" fontId="2" fillId="0" borderId="1" xfId="0" applyNumberFormat="1" applyFont="1" applyBorder="1" applyAlignment="1">
      <alignment horizontal="right"/>
    </xf>
    <xf numFmtId="0" fontId="1" fillId="7" borderId="1" xfId="0" applyFont="1" applyFill="1" applyBorder="1" applyAlignment="1">
      <alignment horizontal="justify" vertical="top" wrapText="1"/>
    </xf>
    <xf numFmtId="0" fontId="2" fillId="0" borderId="1" xfId="0" applyFont="1" applyBorder="1" applyAlignment="1">
      <alignment horizontal="justify" vertical="top"/>
    </xf>
    <xf numFmtId="0" fontId="2" fillId="0" borderId="2" xfId="0" applyFont="1" applyBorder="1" applyAlignment="1">
      <alignment horizontal="justify" vertical="top" wrapText="1"/>
    </xf>
    <xf numFmtId="0" fontId="1" fillId="3" borderId="1" xfId="4" applyFont="1" applyFill="1" applyBorder="1" applyAlignment="1" applyProtection="1">
      <alignment horizontal="center" vertical="top" wrapText="1"/>
      <protection hidden="1"/>
    </xf>
    <xf numFmtId="0" fontId="0" fillId="0" borderId="1" xfId="0" applyBorder="1" applyAlignment="1">
      <alignment horizontal="center"/>
    </xf>
    <xf numFmtId="0" fontId="16" fillId="0" borderId="1" xfId="0" applyFont="1" applyBorder="1" applyAlignment="1">
      <alignment horizontal="right" vertical="center" wrapText="1"/>
    </xf>
    <xf numFmtId="2" fontId="2" fillId="0" borderId="1" xfId="0" applyNumberFormat="1" applyFont="1" applyBorder="1" applyAlignment="1">
      <alignment horizontal="center" vertical="center" wrapText="1"/>
    </xf>
    <xf numFmtId="0" fontId="1" fillId="0" borderId="1" xfId="0" applyFont="1" applyBorder="1" applyAlignment="1">
      <alignment horizontal="center" vertical="top" wrapText="1"/>
    </xf>
    <xf numFmtId="0" fontId="1" fillId="9" borderId="1" xfId="0" applyFont="1" applyFill="1" applyBorder="1" applyAlignment="1">
      <alignment horizontal="center" vertical="center" wrapText="1"/>
    </xf>
    <xf numFmtId="2" fontId="18" fillId="9" borderId="1" xfId="0" applyNumberFormat="1" applyFont="1" applyFill="1" applyBorder="1" applyAlignment="1">
      <alignment horizontal="righ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8" fillId="0" borderId="1" xfId="0" applyFont="1" applyBorder="1" applyAlignment="1">
      <alignment horizontal="right" vertical="center" wrapText="1"/>
    </xf>
    <xf numFmtId="2" fontId="18" fillId="0" borderId="1" xfId="0" applyNumberFormat="1" applyFont="1" applyBorder="1" applyAlignment="1">
      <alignment horizontal="right" vertical="center" wrapText="1"/>
    </xf>
    <xf numFmtId="0" fontId="14" fillId="8" borderId="1" xfId="0" applyFont="1" applyFill="1" applyBorder="1" applyAlignment="1">
      <alignment horizontal="right" vertical="top" wrapText="1"/>
    </xf>
    <xf numFmtId="0" fontId="1" fillId="4" borderId="1" xfId="0" applyFont="1" applyFill="1" applyBorder="1" applyAlignment="1">
      <alignment horizontal="center" vertical="center"/>
    </xf>
    <xf numFmtId="0" fontId="17" fillId="0" borderId="1" xfId="0" applyFont="1" applyBorder="1" applyAlignment="1">
      <alignment horizontal="center" vertical="center"/>
    </xf>
    <xf numFmtId="0" fontId="1" fillId="0" borderId="1" xfId="3" applyFont="1" applyBorder="1" applyAlignment="1">
      <alignment horizontal="center" vertical="top"/>
    </xf>
    <xf numFmtId="0" fontId="1" fillId="0" borderId="2" xfId="0" applyFont="1" applyBorder="1" applyAlignment="1">
      <alignment horizontal="left" vertical="top"/>
    </xf>
    <xf numFmtId="0" fontId="1" fillId="0" borderId="1" xfId="0" applyFont="1" applyBorder="1" applyAlignment="1">
      <alignment horizontal="left" vertical="top"/>
    </xf>
    <xf numFmtId="165" fontId="1" fillId="0" borderId="1" xfId="0" applyNumberFormat="1" applyFont="1" applyBorder="1" applyAlignment="1">
      <alignment horizontal="center" vertical="center"/>
    </xf>
    <xf numFmtId="0" fontId="1" fillId="0" borderId="1" xfId="0" applyFont="1" applyBorder="1" applyAlignment="1">
      <alignment horizontal="center" vertical="justify"/>
    </xf>
    <xf numFmtId="0" fontId="15" fillId="0" borderId="1" xfId="0" applyFont="1" applyBorder="1" applyAlignment="1">
      <alignment horizontal="center" vertical="justify"/>
    </xf>
    <xf numFmtId="0" fontId="1" fillId="9" borderId="1" xfId="0" applyFont="1" applyFill="1" applyBorder="1" applyAlignment="1">
      <alignment horizontal="center" vertical="top"/>
    </xf>
    <xf numFmtId="0" fontId="2" fillId="0" borderId="1" xfId="0" applyFont="1" applyBorder="1" applyAlignment="1">
      <alignment vertical="center" wrapText="1"/>
    </xf>
    <xf numFmtId="2" fontId="2" fillId="0" borderId="1" xfId="0" applyNumberFormat="1" applyFont="1" applyBorder="1" applyAlignment="1">
      <alignment vertical="justify" wrapText="1"/>
    </xf>
    <xf numFmtId="0" fontId="2" fillId="0" borderId="1" xfId="0" applyFont="1" applyBorder="1" applyAlignment="1">
      <alignment horizontal="center"/>
    </xf>
    <xf numFmtId="2" fontId="2" fillId="0" borderId="1" xfId="0" applyNumberFormat="1" applyFont="1" applyBorder="1" applyAlignment="1">
      <alignment vertical="center" wrapText="1"/>
    </xf>
    <xf numFmtId="0" fontId="18" fillId="9" borderId="1" xfId="0" applyFont="1" applyFill="1" applyBorder="1" applyAlignment="1">
      <alignment horizontal="right" vertical="center" wrapText="1"/>
    </xf>
    <xf numFmtId="1" fontId="18" fillId="9" borderId="1" xfId="0" applyNumberFormat="1" applyFont="1" applyFill="1" applyBorder="1" applyAlignment="1">
      <alignment horizontal="right"/>
    </xf>
    <xf numFmtId="2" fontId="18" fillId="9" borderId="1" xfId="0" applyNumberFormat="1" applyFont="1" applyFill="1" applyBorder="1" applyAlignment="1">
      <alignment horizontal="right" wrapText="1"/>
    </xf>
    <xf numFmtId="2" fontId="7" fillId="8" borderId="1" xfId="0" applyNumberFormat="1" applyFont="1" applyFill="1" applyBorder="1" applyAlignment="1">
      <alignment horizontal="right"/>
    </xf>
    <xf numFmtId="0" fontId="23" fillId="0" borderId="1" xfId="0" applyFont="1" applyBorder="1" applyAlignment="1">
      <alignment horizontal="center"/>
    </xf>
    <xf numFmtId="1" fontId="2" fillId="0" borderId="1" xfId="0" applyNumberFormat="1" applyFont="1" applyBorder="1" applyAlignment="1">
      <alignment horizontal="center"/>
    </xf>
    <xf numFmtId="0" fontId="2" fillId="0" borderId="2" xfId="0" applyFont="1" applyBorder="1" applyAlignment="1">
      <alignment horizontal="center"/>
    </xf>
    <xf numFmtId="0" fontId="1" fillId="0" borderId="1" xfId="0" applyFont="1" applyBorder="1" applyAlignment="1">
      <alignment horizontal="center"/>
    </xf>
    <xf numFmtId="2" fontId="2" fillId="0" borderId="1" xfId="0" applyNumberFormat="1" applyFont="1" applyBorder="1" applyAlignment="1">
      <alignment horizontal="center"/>
    </xf>
    <xf numFmtId="0" fontId="5" fillId="9" borderId="1" xfId="0" applyFont="1" applyFill="1" applyBorder="1" applyAlignment="1">
      <alignment horizontal="center"/>
    </xf>
    <xf numFmtId="0" fontId="23" fillId="0" borderId="1" xfId="0" applyFont="1" applyBorder="1" applyAlignment="1">
      <alignment horizontal="center" wrapText="1"/>
    </xf>
    <xf numFmtId="0" fontId="20" fillId="0" borderId="1" xfId="0" applyFont="1" applyBorder="1" applyAlignment="1">
      <alignment horizontal="center"/>
    </xf>
    <xf numFmtId="0" fontId="17" fillId="4" borderId="1" xfId="0" applyFont="1" applyFill="1" applyBorder="1" applyAlignment="1">
      <alignment horizontal="center" vertical="center"/>
    </xf>
    <xf numFmtId="0" fontId="2" fillId="9" borderId="1" xfId="0" applyFont="1" applyFill="1" applyBorder="1" applyAlignment="1">
      <alignment horizontal="center"/>
    </xf>
    <xf numFmtId="0" fontId="2" fillId="0" borderId="1" xfId="0" applyFont="1" applyBorder="1"/>
    <xf numFmtId="2" fontId="2" fillId="0" borderId="7" xfId="0" applyNumberFormat="1" applyFont="1" applyBorder="1" applyAlignment="1">
      <alignment horizontal="right" wrapText="1"/>
    </xf>
    <xf numFmtId="0" fontId="1" fillId="0" borderId="1" xfId="0" applyFont="1" applyBorder="1" applyAlignment="1">
      <alignment wrapText="1"/>
    </xf>
    <xf numFmtId="0" fontId="2" fillId="0" borderId="1" xfId="0" applyFont="1" applyBorder="1" applyAlignment="1">
      <alignment wrapText="1"/>
    </xf>
    <xf numFmtId="0" fontId="1" fillId="0" borderId="1" xfId="0" applyFont="1" applyBorder="1"/>
    <xf numFmtId="0" fontId="24" fillId="0" borderId="1" xfId="0" applyFont="1" applyBorder="1" applyAlignment="1">
      <alignment horizontal="left" vertical="top" wrapText="1"/>
    </xf>
    <xf numFmtId="0" fontId="26" fillId="9" borderId="1" xfId="0" applyFont="1" applyFill="1" applyBorder="1" applyAlignment="1">
      <alignment horizontal="left" vertical="top" wrapText="1"/>
    </xf>
    <xf numFmtId="0" fontId="25" fillId="0" borderId="1" xfId="0" applyFont="1" applyBorder="1" applyAlignment="1">
      <alignment horizontal="justify" vertical="top" wrapText="1"/>
    </xf>
    <xf numFmtId="0" fontId="24" fillId="0" borderId="1" xfId="0" applyFont="1" applyBorder="1" applyAlignment="1">
      <alignment horizontal="justify" vertical="top" wrapText="1"/>
    </xf>
    <xf numFmtId="0" fontId="25" fillId="0" borderId="1" xfId="0" applyFont="1" applyBorder="1" applyAlignment="1">
      <alignment vertical="top" wrapText="1"/>
    </xf>
    <xf numFmtId="0" fontId="3" fillId="0" borderId="0" xfId="0" applyFont="1" applyAlignment="1">
      <alignment horizontal="center"/>
    </xf>
    <xf numFmtId="49" fontId="1" fillId="0" borderId="1" xfId="0" applyNumberFormat="1" applyFont="1" applyBorder="1" applyAlignment="1">
      <alignment horizontal="center" vertical="top"/>
    </xf>
    <xf numFmtId="0" fontId="2" fillId="0" borderId="1" xfId="5" applyFont="1" applyBorder="1" applyAlignment="1">
      <alignment horizontal="justify" vertical="top" wrapText="1"/>
    </xf>
    <xf numFmtId="0" fontId="1" fillId="0" borderId="3" xfId="0" applyFont="1" applyBorder="1"/>
    <xf numFmtId="0" fontId="1" fillId="7" borderId="5" xfId="0" applyFont="1" applyFill="1" applyBorder="1"/>
    <xf numFmtId="0" fontId="1" fillId="7" borderId="1" xfId="0" applyFont="1" applyFill="1" applyBorder="1"/>
    <xf numFmtId="0" fontId="2" fillId="4" borderId="1" xfId="0" applyFont="1" applyFill="1" applyBorder="1" applyAlignment="1">
      <alignment horizontal="justify" vertical="top" wrapText="1"/>
    </xf>
    <xf numFmtId="0" fontId="5" fillId="0" borderId="1" xfId="0" applyFont="1" applyBorder="1" applyAlignment="1">
      <alignment vertical="top" wrapText="1"/>
    </xf>
    <xf numFmtId="0" fontId="2" fillId="0" borderId="6" xfId="0" applyFont="1" applyBorder="1" applyAlignment="1">
      <alignment vertical="top" wrapText="1"/>
    </xf>
    <xf numFmtId="0" fontId="2" fillId="0" borderId="1" xfId="0" applyFont="1" applyBorder="1" applyAlignment="1">
      <alignment horizontal="center" wrapText="1"/>
    </xf>
    <xf numFmtId="0" fontId="2" fillId="0" borderId="1" xfId="0" applyFont="1" applyBorder="1" applyAlignment="1">
      <alignment horizontal="justify" wrapText="1"/>
    </xf>
    <xf numFmtId="4" fontId="2" fillId="0" borderId="1" xfId="0" applyNumberFormat="1" applyFont="1" applyBorder="1" applyAlignment="1">
      <alignment horizontal="right" wrapText="1"/>
    </xf>
    <xf numFmtId="2" fontId="2" fillId="0" borderId="1" xfId="0" applyNumberFormat="1" applyFont="1" applyBorder="1" applyAlignment="1">
      <alignment wrapText="1"/>
    </xf>
    <xf numFmtId="0" fontId="2" fillId="0" borderId="1" xfId="0" applyFont="1" applyBorder="1" applyAlignment="1">
      <alignment horizontal="right" wrapText="1"/>
    </xf>
    <xf numFmtId="0" fontId="1" fillId="0" borderId="1" xfId="0" applyFont="1" applyBorder="1" applyAlignment="1">
      <alignment horizontal="center" wrapText="1"/>
    </xf>
    <xf numFmtId="0" fontId="27" fillId="0" borderId="3" xfId="0" applyFont="1" applyBorder="1" applyAlignment="1">
      <alignment horizontal="center" vertical="top" wrapText="1"/>
    </xf>
    <xf numFmtId="0" fontId="27" fillId="0" borderId="4" xfId="0" applyFont="1" applyBorder="1" applyAlignment="1">
      <alignment horizontal="center" vertical="top" wrapText="1"/>
    </xf>
    <xf numFmtId="0" fontId="27" fillId="0" borderId="5" xfId="0" applyFont="1" applyBorder="1" applyAlignment="1">
      <alignment horizontal="center" vertical="top"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164" fontId="2" fillId="0" borderId="1" xfId="0" applyNumberFormat="1" applyFont="1" applyBorder="1" applyAlignment="1">
      <alignment horizontal="left" vertical="top"/>
    </xf>
    <xf numFmtId="0" fontId="2" fillId="0" borderId="1" xfId="0" applyFont="1" applyBorder="1" applyAlignment="1">
      <alignment horizontal="center"/>
    </xf>
    <xf numFmtId="0" fontId="2" fillId="0" borderId="1" xfId="0" applyFont="1" applyBorder="1"/>
    <xf numFmtId="0" fontId="1" fillId="0" borderId="1" xfId="0" applyFont="1" applyBorder="1" applyAlignment="1">
      <alignment wrapText="1"/>
    </xf>
    <xf numFmtId="0" fontId="2" fillId="0" borderId="1" xfId="0" applyFont="1" applyBorder="1" applyAlignment="1">
      <alignment wrapText="1"/>
    </xf>
    <xf numFmtId="0" fontId="1" fillId="0" borderId="1" xfId="0" applyFont="1" applyBorder="1" applyAlignment="1">
      <alignment horizontal="left" vertical="top" wrapText="1"/>
    </xf>
    <xf numFmtId="0" fontId="3" fillId="0" borderId="1" xfId="0" applyFont="1" applyBorder="1" applyAlignment="1">
      <alignment wrapText="1"/>
    </xf>
    <xf numFmtId="0" fontId="3" fillId="0" borderId="1" xfId="0" applyFont="1" applyBorder="1"/>
  </cellXfs>
  <cellStyles count="6">
    <cellStyle name="Excel Built-in Normal" xfId="3" xr:uid="{00000000-0005-0000-0000-000001000000}"/>
    <cellStyle name="Normal" xfId="0" builtinId="0"/>
    <cellStyle name="Normal 2" xfId="1" xr:uid="{00000000-0005-0000-0000-000003000000}"/>
    <cellStyle name="Normal_Estimate 26 June 2006" xfId="5" xr:uid="{00000000-0005-0000-0000-000004000000}"/>
    <cellStyle name="Normal_HDFCPAT" xfId="4" xr:uid="{00000000-0005-0000-0000-000005000000}"/>
    <cellStyle name="Normal_Sheet1" xfId="2" xr:uid="{00000000-0005-0000-0000-00000600000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212"/>
  <sheetViews>
    <sheetView tabSelected="1" view="pageBreakPreview" topLeftCell="A201" zoomScale="90" zoomScaleNormal="90" zoomScaleSheetLayoutView="90" workbookViewId="0">
      <selection activeCell="J215" sqref="J215"/>
    </sheetView>
  </sheetViews>
  <sheetFormatPr defaultRowHeight="15" x14ac:dyDescent="0.25"/>
  <cols>
    <col min="1" max="1" width="5.7109375" style="1" customWidth="1"/>
    <col min="2" max="2" width="56.7109375" style="2" customWidth="1"/>
    <col min="3" max="3" width="7.7109375" style="1" customWidth="1"/>
    <col min="4" max="4" width="5.7109375" style="1" customWidth="1"/>
    <col min="5" max="5" width="10.7109375" style="1" customWidth="1"/>
    <col min="6" max="6" width="14.7109375" style="1" customWidth="1"/>
    <col min="7" max="251" width="11.5703125"/>
    <col min="252" max="252" width="6.140625" customWidth="1"/>
    <col min="253" max="253" width="72.42578125" customWidth="1"/>
    <col min="254" max="507" width="11.5703125"/>
    <col min="508" max="508" width="6.140625" customWidth="1"/>
    <col min="509" max="509" width="72.42578125" customWidth="1"/>
    <col min="510" max="763" width="11.5703125"/>
    <col min="764" max="764" width="6.140625" customWidth="1"/>
    <col min="765" max="765" width="72.42578125" customWidth="1"/>
    <col min="766" max="1019" width="11.5703125"/>
    <col min="1020" max="1020" width="6.140625" customWidth="1"/>
    <col min="1021" max="1021" width="72.42578125" customWidth="1"/>
    <col min="1276" max="1276" width="6.140625" customWidth="1"/>
    <col min="1277" max="1277" width="72.42578125" customWidth="1"/>
    <col min="1278" max="1531" width="11.5703125"/>
    <col min="1532" max="1532" width="6.140625" customWidth="1"/>
    <col min="1533" max="1533" width="72.42578125" customWidth="1"/>
    <col min="1534" max="1787" width="11.5703125"/>
    <col min="1788" max="1788" width="6.140625" customWidth="1"/>
    <col min="1789" max="1789" width="72.42578125" customWidth="1"/>
    <col min="1790" max="2043" width="11.5703125"/>
    <col min="2044" max="2044" width="6.140625" customWidth="1"/>
    <col min="2045" max="2045" width="72.42578125" customWidth="1"/>
    <col min="2300" max="2300" width="6.140625" customWidth="1"/>
    <col min="2301" max="2301" width="72.42578125" customWidth="1"/>
    <col min="2302" max="2555" width="11.5703125"/>
    <col min="2556" max="2556" width="6.140625" customWidth="1"/>
    <col min="2557" max="2557" width="72.42578125" customWidth="1"/>
    <col min="2558" max="2811" width="11.5703125"/>
    <col min="2812" max="2812" width="6.140625" customWidth="1"/>
    <col min="2813" max="2813" width="72.42578125" customWidth="1"/>
    <col min="2814" max="3067" width="11.5703125"/>
    <col min="3068" max="3068" width="6.140625" customWidth="1"/>
    <col min="3069" max="3069" width="72.42578125" customWidth="1"/>
    <col min="3324" max="3324" width="6.140625" customWidth="1"/>
    <col min="3325" max="3325" width="72.42578125" customWidth="1"/>
    <col min="3326" max="3579" width="11.5703125"/>
    <col min="3580" max="3580" width="6.140625" customWidth="1"/>
    <col min="3581" max="3581" width="72.42578125" customWidth="1"/>
    <col min="3582" max="3835" width="11.5703125"/>
    <col min="3836" max="3836" width="6.140625" customWidth="1"/>
    <col min="3837" max="3837" width="72.42578125" customWidth="1"/>
    <col min="3838" max="4091" width="11.5703125"/>
    <col min="4092" max="4092" width="6.140625" customWidth="1"/>
    <col min="4093" max="4093" width="72.42578125" customWidth="1"/>
    <col min="4348" max="4348" width="6.140625" customWidth="1"/>
    <col min="4349" max="4349" width="72.42578125" customWidth="1"/>
    <col min="4350" max="4603" width="11.5703125"/>
    <col min="4604" max="4604" width="6.140625" customWidth="1"/>
    <col min="4605" max="4605" width="72.42578125" customWidth="1"/>
    <col min="4606" max="4859" width="11.5703125"/>
    <col min="4860" max="4860" width="6.140625" customWidth="1"/>
    <col min="4861" max="4861" width="72.42578125" customWidth="1"/>
    <col min="4862" max="5115" width="11.5703125"/>
    <col min="5116" max="5116" width="6.140625" customWidth="1"/>
    <col min="5117" max="5117" width="72.42578125" customWidth="1"/>
    <col min="5372" max="5372" width="6.140625" customWidth="1"/>
    <col min="5373" max="5373" width="72.42578125" customWidth="1"/>
    <col min="5374" max="5627" width="11.5703125"/>
    <col min="5628" max="5628" width="6.140625" customWidth="1"/>
    <col min="5629" max="5629" width="72.42578125" customWidth="1"/>
    <col min="5630" max="5883" width="11.5703125"/>
    <col min="5884" max="5884" width="6.140625" customWidth="1"/>
    <col min="5885" max="5885" width="72.42578125" customWidth="1"/>
    <col min="5886" max="6139" width="11.5703125"/>
    <col min="6140" max="6140" width="6.140625" customWidth="1"/>
    <col min="6141" max="6141" width="72.42578125" customWidth="1"/>
    <col min="6396" max="6396" width="6.140625" customWidth="1"/>
    <col min="6397" max="6397" width="72.42578125" customWidth="1"/>
    <col min="6398" max="6651" width="11.5703125"/>
    <col min="6652" max="6652" width="6.140625" customWidth="1"/>
    <col min="6653" max="6653" width="72.42578125" customWidth="1"/>
    <col min="6654" max="6907" width="11.5703125"/>
    <col min="6908" max="6908" width="6.140625" customWidth="1"/>
    <col min="6909" max="6909" width="72.42578125" customWidth="1"/>
    <col min="6910" max="7163" width="11.5703125"/>
    <col min="7164" max="7164" width="6.140625" customWidth="1"/>
    <col min="7165" max="7165" width="72.42578125" customWidth="1"/>
    <col min="7420" max="7420" width="6.140625" customWidth="1"/>
    <col min="7421" max="7421" width="72.42578125" customWidth="1"/>
    <col min="7422" max="7675" width="11.5703125"/>
    <col min="7676" max="7676" width="6.140625" customWidth="1"/>
    <col min="7677" max="7677" width="72.42578125" customWidth="1"/>
    <col min="7678" max="7931" width="11.5703125"/>
    <col min="7932" max="7932" width="6.140625" customWidth="1"/>
    <col min="7933" max="7933" width="72.42578125" customWidth="1"/>
    <col min="7934" max="8187" width="11.5703125"/>
    <col min="8188" max="8188" width="6.140625" customWidth="1"/>
    <col min="8189" max="8189" width="72.42578125" customWidth="1"/>
    <col min="8444" max="8444" width="6.140625" customWidth="1"/>
    <col min="8445" max="8445" width="72.42578125" customWidth="1"/>
    <col min="8446" max="8699" width="11.5703125"/>
    <col min="8700" max="8700" width="6.140625" customWidth="1"/>
    <col min="8701" max="8701" width="72.42578125" customWidth="1"/>
    <col min="8702" max="8955" width="11.5703125"/>
    <col min="8956" max="8956" width="6.140625" customWidth="1"/>
    <col min="8957" max="8957" width="72.42578125" customWidth="1"/>
    <col min="8958" max="9211" width="11.5703125"/>
    <col min="9212" max="9212" width="6.140625" customWidth="1"/>
    <col min="9213" max="9213" width="72.42578125" customWidth="1"/>
    <col min="9468" max="9468" width="6.140625" customWidth="1"/>
    <col min="9469" max="9469" width="72.42578125" customWidth="1"/>
    <col min="9470" max="9723" width="11.5703125"/>
    <col min="9724" max="9724" width="6.140625" customWidth="1"/>
    <col min="9725" max="9725" width="72.42578125" customWidth="1"/>
    <col min="9726" max="9979" width="11.5703125"/>
    <col min="9980" max="9980" width="6.140625" customWidth="1"/>
    <col min="9981" max="9981" width="72.42578125" customWidth="1"/>
    <col min="9982" max="10235" width="11.5703125"/>
    <col min="10236" max="10236" width="6.140625" customWidth="1"/>
    <col min="10237" max="10237" width="72.42578125" customWidth="1"/>
    <col min="10492" max="10492" width="6.140625" customWidth="1"/>
    <col min="10493" max="10493" width="72.42578125" customWidth="1"/>
    <col min="10494" max="10747" width="11.5703125"/>
    <col min="10748" max="10748" width="6.140625" customWidth="1"/>
    <col min="10749" max="10749" width="72.42578125" customWidth="1"/>
    <col min="10750" max="11003" width="11.5703125"/>
    <col min="11004" max="11004" width="6.140625" customWidth="1"/>
    <col min="11005" max="11005" width="72.42578125" customWidth="1"/>
    <col min="11006" max="11259" width="11.5703125"/>
    <col min="11260" max="11260" width="6.140625" customWidth="1"/>
    <col min="11261" max="11261" width="72.42578125" customWidth="1"/>
    <col min="11516" max="11516" width="6.140625" customWidth="1"/>
    <col min="11517" max="11517" width="72.42578125" customWidth="1"/>
    <col min="11518" max="11771" width="11.5703125"/>
    <col min="11772" max="11772" width="6.140625" customWidth="1"/>
    <col min="11773" max="11773" width="72.42578125" customWidth="1"/>
    <col min="11774" max="12027" width="11.5703125"/>
    <col min="12028" max="12028" width="6.140625" customWidth="1"/>
    <col min="12029" max="12029" width="72.42578125" customWidth="1"/>
    <col min="12030" max="12283" width="11.5703125"/>
    <col min="12284" max="12284" width="6.140625" customWidth="1"/>
    <col min="12285" max="12285" width="72.42578125" customWidth="1"/>
    <col min="12540" max="12540" width="6.140625" customWidth="1"/>
    <col min="12541" max="12541" width="72.42578125" customWidth="1"/>
    <col min="12542" max="12795" width="11.5703125"/>
    <col min="12796" max="12796" width="6.140625" customWidth="1"/>
    <col min="12797" max="12797" width="72.42578125" customWidth="1"/>
    <col min="12798" max="13051" width="11.5703125"/>
    <col min="13052" max="13052" width="6.140625" customWidth="1"/>
    <col min="13053" max="13053" width="72.42578125" customWidth="1"/>
    <col min="13054" max="13307" width="11.5703125"/>
    <col min="13308" max="13308" width="6.140625" customWidth="1"/>
    <col min="13309" max="13309" width="72.42578125" customWidth="1"/>
    <col min="13564" max="13564" width="6.140625" customWidth="1"/>
    <col min="13565" max="13565" width="72.42578125" customWidth="1"/>
    <col min="13566" max="13819" width="11.5703125"/>
    <col min="13820" max="13820" width="6.140625" customWidth="1"/>
    <col min="13821" max="13821" width="72.42578125" customWidth="1"/>
    <col min="13822" max="14075" width="11.5703125"/>
    <col min="14076" max="14076" width="6.140625" customWidth="1"/>
    <col min="14077" max="14077" width="72.42578125" customWidth="1"/>
    <col min="14078" max="14331" width="11.5703125"/>
    <col min="14332" max="14332" width="6.140625" customWidth="1"/>
    <col min="14333" max="14333" width="72.42578125" customWidth="1"/>
    <col min="14588" max="14588" width="6.140625" customWidth="1"/>
    <col min="14589" max="14589" width="72.42578125" customWidth="1"/>
    <col min="14590" max="14843" width="11.5703125"/>
    <col min="14844" max="14844" width="6.140625" customWidth="1"/>
    <col min="14845" max="14845" width="72.42578125" customWidth="1"/>
    <col min="14846" max="15099" width="11.5703125"/>
    <col min="15100" max="15100" width="6.140625" customWidth="1"/>
    <col min="15101" max="15101" width="72.42578125" customWidth="1"/>
    <col min="15102" max="15355" width="11.5703125"/>
    <col min="15356" max="15356" width="6.140625" customWidth="1"/>
    <col min="15357" max="15357" width="72.42578125" customWidth="1"/>
    <col min="15612" max="15612" width="6.140625" customWidth="1"/>
    <col min="15613" max="15613" width="72.42578125" customWidth="1"/>
    <col min="15614" max="15867" width="11.5703125"/>
    <col min="15868" max="15868" width="6.140625" customWidth="1"/>
    <col min="15869" max="15869" width="72.42578125" customWidth="1"/>
    <col min="15870" max="16123" width="11.5703125"/>
    <col min="16124" max="16124" width="6.140625" customWidth="1"/>
    <col min="16125" max="16125" width="72.42578125" customWidth="1"/>
  </cols>
  <sheetData>
    <row r="1" spans="1:6" ht="50.1" customHeight="1" x14ac:dyDescent="0.25">
      <c r="A1" s="141" t="s">
        <v>220</v>
      </c>
      <c r="B1" s="142"/>
      <c r="C1" s="142"/>
      <c r="D1" s="142"/>
      <c r="E1" s="142"/>
      <c r="F1" s="143"/>
    </row>
    <row r="2" spans="1:6" ht="15" customHeight="1" x14ac:dyDescent="0.25">
      <c r="A2" s="144"/>
      <c r="B2" s="145"/>
      <c r="C2" s="145"/>
      <c r="D2" s="145"/>
      <c r="E2" s="145"/>
      <c r="F2" s="145"/>
    </row>
    <row r="3" spans="1:6" ht="5.0999999999999996" customHeight="1" x14ac:dyDescent="0.25">
      <c r="A3" s="10" t="s">
        <v>12</v>
      </c>
      <c r="B3" s="10"/>
      <c r="C3" s="10"/>
      <c r="D3" s="10"/>
      <c r="E3" s="10"/>
      <c r="F3" s="10"/>
    </row>
    <row r="4" spans="1:6" ht="15" customHeight="1" x14ac:dyDescent="0.25">
      <c r="A4" s="27" t="s">
        <v>0</v>
      </c>
      <c r="B4" s="27" t="s">
        <v>1</v>
      </c>
      <c r="C4" s="27" t="s">
        <v>2</v>
      </c>
      <c r="D4" s="27" t="s">
        <v>3</v>
      </c>
      <c r="E4" s="27" t="s">
        <v>4</v>
      </c>
      <c r="F4" s="27" t="s">
        <v>5</v>
      </c>
    </row>
    <row r="5" spans="1:6" ht="15.75" x14ac:dyDescent="0.25">
      <c r="A5" s="29" t="s">
        <v>6</v>
      </c>
      <c r="B5" s="28" t="s">
        <v>7</v>
      </c>
      <c r="C5" s="83"/>
      <c r="D5" s="83"/>
      <c r="E5" s="83"/>
      <c r="F5" s="84"/>
    </row>
    <row r="6" spans="1:6" x14ac:dyDescent="0.25">
      <c r="A6" s="3">
        <v>1</v>
      </c>
      <c r="B6" s="39" t="s">
        <v>8</v>
      </c>
      <c r="C6" s="79">
        <v>221</v>
      </c>
      <c r="D6" s="12" t="s">
        <v>9</v>
      </c>
      <c r="E6" s="12"/>
      <c r="F6" s="30">
        <f>C6*E6</f>
        <v>0</v>
      </c>
    </row>
    <row r="7" spans="1:6" ht="180" customHeight="1" x14ac:dyDescent="0.25">
      <c r="A7" s="3"/>
      <c r="B7" s="17" t="s">
        <v>74</v>
      </c>
      <c r="C7" s="47"/>
      <c r="D7" s="12"/>
      <c r="E7" s="12"/>
      <c r="F7" s="78"/>
    </row>
    <row r="8" spans="1:6" x14ac:dyDescent="0.25">
      <c r="A8" s="3">
        <v>2</v>
      </c>
      <c r="B8" s="39" t="s">
        <v>10</v>
      </c>
      <c r="C8" s="79">
        <v>186</v>
      </c>
      <c r="D8" s="12" t="s">
        <v>11</v>
      </c>
      <c r="E8" s="12"/>
      <c r="F8" s="30">
        <f>C8*E8</f>
        <v>0</v>
      </c>
    </row>
    <row r="9" spans="1:6" ht="51" x14ac:dyDescent="0.25">
      <c r="A9" s="3"/>
      <c r="B9" s="17" t="s">
        <v>107</v>
      </c>
      <c r="C9" s="61"/>
      <c r="D9" s="12" t="s">
        <v>12</v>
      </c>
      <c r="E9" s="12"/>
      <c r="F9" s="78"/>
    </row>
    <row r="10" spans="1:6" x14ac:dyDescent="0.25">
      <c r="A10" s="3">
        <v>3</v>
      </c>
      <c r="B10" s="39" t="s">
        <v>20</v>
      </c>
      <c r="C10" s="79">
        <v>100</v>
      </c>
      <c r="D10" s="12" t="s">
        <v>9</v>
      </c>
      <c r="E10" s="12"/>
      <c r="F10" s="30">
        <f>C10*E10</f>
        <v>0</v>
      </c>
    </row>
    <row r="11" spans="1:6" ht="114.95" customHeight="1" x14ac:dyDescent="0.25">
      <c r="A11" s="3"/>
      <c r="B11" s="17" t="s">
        <v>75</v>
      </c>
      <c r="C11" s="12" t="s">
        <v>12</v>
      </c>
      <c r="D11" s="12"/>
      <c r="E11" s="12"/>
      <c r="F11" s="32"/>
    </row>
    <row r="12" spans="1:6" x14ac:dyDescent="0.25">
      <c r="A12" s="3">
        <v>4</v>
      </c>
      <c r="B12" s="39" t="s">
        <v>210</v>
      </c>
      <c r="C12" s="79">
        <v>33</v>
      </c>
      <c r="D12" s="12" t="s">
        <v>9</v>
      </c>
      <c r="E12" s="12"/>
      <c r="F12" s="30">
        <f>C12*E12</f>
        <v>0</v>
      </c>
    </row>
    <row r="13" spans="1:6" ht="51" x14ac:dyDescent="0.25">
      <c r="A13" s="3"/>
      <c r="B13" s="17" t="s">
        <v>140</v>
      </c>
      <c r="C13" s="12" t="s">
        <v>12</v>
      </c>
      <c r="D13" s="12"/>
      <c r="E13" s="12"/>
      <c r="F13" s="32"/>
    </row>
    <row r="14" spans="1:6" x14ac:dyDescent="0.25">
      <c r="A14" s="3">
        <v>5</v>
      </c>
      <c r="B14" s="39" t="s">
        <v>141</v>
      </c>
      <c r="C14" s="79">
        <v>32</v>
      </c>
      <c r="D14" s="12" t="s">
        <v>9</v>
      </c>
      <c r="E14" s="12"/>
      <c r="F14" s="30">
        <f>C14*E14</f>
        <v>0</v>
      </c>
    </row>
    <row r="15" spans="1:6" ht="165.75" x14ac:dyDescent="0.25">
      <c r="A15" s="3"/>
      <c r="B15" s="17" t="s">
        <v>142</v>
      </c>
      <c r="C15" s="12"/>
      <c r="D15" s="12"/>
      <c r="E15" s="12"/>
      <c r="F15" s="32"/>
    </row>
    <row r="16" spans="1:6" x14ac:dyDescent="0.25">
      <c r="A16" s="3">
        <v>6</v>
      </c>
      <c r="B16" s="39" t="s">
        <v>178</v>
      </c>
      <c r="C16" s="79">
        <v>9</v>
      </c>
      <c r="D16" s="12" t="s">
        <v>9</v>
      </c>
      <c r="E16" s="12"/>
      <c r="F16" s="30">
        <f>C16*E16</f>
        <v>0</v>
      </c>
    </row>
    <row r="17" spans="1:6" ht="140.1" customHeight="1" x14ac:dyDescent="0.25">
      <c r="A17" s="3"/>
      <c r="B17" s="17" t="s">
        <v>179</v>
      </c>
      <c r="C17" s="12" t="s">
        <v>12</v>
      </c>
      <c r="D17" s="12"/>
      <c r="E17" s="12"/>
      <c r="F17" s="32"/>
    </row>
    <row r="18" spans="1:6" x14ac:dyDescent="0.25">
      <c r="A18" s="3">
        <v>7</v>
      </c>
      <c r="B18" s="39" t="s">
        <v>81</v>
      </c>
      <c r="C18" s="79">
        <v>165</v>
      </c>
      <c r="D18" s="12" t="s">
        <v>9</v>
      </c>
      <c r="E18" s="12"/>
      <c r="F18" s="30">
        <f>C18*E18</f>
        <v>0</v>
      </c>
    </row>
    <row r="19" spans="1:6" ht="165" customHeight="1" x14ac:dyDescent="0.25">
      <c r="A19" s="3"/>
      <c r="B19" s="17" t="s">
        <v>126</v>
      </c>
      <c r="C19" s="12"/>
      <c r="D19" s="12"/>
      <c r="E19" s="126"/>
      <c r="F19" s="32"/>
    </row>
    <row r="20" spans="1:6" x14ac:dyDescent="0.25">
      <c r="A20" s="3">
        <v>8</v>
      </c>
      <c r="B20" s="39" t="s">
        <v>24</v>
      </c>
      <c r="C20" s="79">
        <v>47</v>
      </c>
      <c r="D20" s="12" t="s">
        <v>9</v>
      </c>
      <c r="E20" s="12"/>
      <c r="F20" s="30">
        <f>C20*E20</f>
        <v>0</v>
      </c>
    </row>
    <row r="21" spans="1:6" ht="165.75" x14ac:dyDescent="0.25">
      <c r="A21" s="3"/>
      <c r="B21" s="17" t="s">
        <v>143</v>
      </c>
      <c r="C21" s="12"/>
      <c r="D21" s="12"/>
      <c r="E21" s="12"/>
      <c r="F21" s="32"/>
    </row>
    <row r="22" spans="1:6" x14ac:dyDescent="0.25">
      <c r="A22" s="3">
        <v>9</v>
      </c>
      <c r="B22" s="39" t="s">
        <v>13</v>
      </c>
      <c r="C22" s="79">
        <v>4.5</v>
      </c>
      <c r="D22" s="12" t="s">
        <v>9</v>
      </c>
      <c r="E22" s="12"/>
      <c r="F22" s="30">
        <f>C22*E22</f>
        <v>0</v>
      </c>
    </row>
    <row r="23" spans="1:6" ht="180" customHeight="1" x14ac:dyDescent="0.25">
      <c r="A23" s="3"/>
      <c r="B23" s="17" t="s">
        <v>108</v>
      </c>
      <c r="C23" s="12"/>
      <c r="D23" s="12"/>
      <c r="E23" s="12"/>
      <c r="F23" s="32"/>
    </row>
    <row r="24" spans="1:6" x14ac:dyDescent="0.25">
      <c r="A24" s="3">
        <v>10</v>
      </c>
      <c r="B24" s="39" t="s">
        <v>145</v>
      </c>
      <c r="C24" s="79">
        <v>19</v>
      </c>
      <c r="D24" s="12" t="s">
        <v>9</v>
      </c>
      <c r="E24" s="12"/>
      <c r="F24" s="30">
        <f>C24*E24</f>
        <v>0</v>
      </c>
    </row>
    <row r="25" spans="1:6" ht="189.95" customHeight="1" x14ac:dyDescent="0.25">
      <c r="A25" s="80"/>
      <c r="B25" s="17" t="s">
        <v>193</v>
      </c>
      <c r="C25" s="100"/>
      <c r="D25" s="100"/>
      <c r="E25" s="100"/>
      <c r="F25" s="14"/>
    </row>
    <row r="26" spans="1:6" x14ac:dyDescent="0.25">
      <c r="A26" s="3">
        <v>11</v>
      </c>
      <c r="B26" s="39" t="s">
        <v>23</v>
      </c>
      <c r="C26" s="79">
        <v>46.6</v>
      </c>
      <c r="D26" s="12" t="s">
        <v>9</v>
      </c>
      <c r="E26" s="12"/>
      <c r="F26" s="30">
        <f>C26*E26</f>
        <v>0</v>
      </c>
    </row>
    <row r="27" spans="1:6" ht="127.5" x14ac:dyDescent="0.25">
      <c r="A27" s="3"/>
      <c r="B27" s="17" t="s">
        <v>19</v>
      </c>
      <c r="C27" s="12"/>
      <c r="D27" s="12"/>
      <c r="E27" s="12"/>
      <c r="F27" s="55"/>
    </row>
    <row r="28" spans="1:6" x14ac:dyDescent="0.25">
      <c r="A28" s="3">
        <v>12</v>
      </c>
      <c r="B28" s="39" t="s">
        <v>144</v>
      </c>
      <c r="C28" s="79">
        <v>97.5</v>
      </c>
      <c r="D28" s="12" t="s">
        <v>9</v>
      </c>
      <c r="E28" s="12"/>
      <c r="F28" s="101">
        <f>C28*E28</f>
        <v>0</v>
      </c>
    </row>
    <row r="29" spans="1:6" ht="114.95" customHeight="1" x14ac:dyDescent="0.25">
      <c r="A29" s="3"/>
      <c r="B29" s="17" t="s">
        <v>194</v>
      </c>
      <c r="C29" s="12"/>
      <c r="D29" s="12"/>
      <c r="E29" s="12"/>
      <c r="F29" s="98"/>
    </row>
    <row r="30" spans="1:6" x14ac:dyDescent="0.25">
      <c r="A30" s="3">
        <v>13</v>
      </c>
      <c r="B30" s="39" t="s">
        <v>146</v>
      </c>
      <c r="C30" s="12">
        <v>8</v>
      </c>
      <c r="D30" s="12" t="s">
        <v>17</v>
      </c>
      <c r="E30" s="12"/>
      <c r="F30" s="30">
        <f>E30*C30</f>
        <v>0</v>
      </c>
    </row>
    <row r="31" spans="1:6" ht="38.25" x14ac:dyDescent="0.25">
      <c r="A31" s="3"/>
      <c r="B31" s="17" t="s">
        <v>71</v>
      </c>
      <c r="C31" s="12"/>
      <c r="D31" s="12"/>
      <c r="E31" s="12"/>
      <c r="F31" s="30"/>
    </row>
    <row r="32" spans="1:6" ht="15.75" x14ac:dyDescent="0.25">
      <c r="A32" s="81"/>
      <c r="B32" s="22" t="s">
        <v>14</v>
      </c>
      <c r="C32" s="44"/>
      <c r="D32" s="21"/>
      <c r="E32" s="21"/>
      <c r="F32" s="82">
        <f>SUM(F6:F31)</f>
        <v>0</v>
      </c>
    </row>
    <row r="33" spans="1:6" ht="15.75" x14ac:dyDescent="0.25">
      <c r="A33" s="3"/>
      <c r="B33" s="9"/>
      <c r="C33" s="47"/>
      <c r="D33" s="12"/>
      <c r="E33" s="12"/>
      <c r="F33" s="87"/>
    </row>
    <row r="34" spans="1:6" ht="15.75" x14ac:dyDescent="0.25">
      <c r="A34" s="29" t="s">
        <v>15</v>
      </c>
      <c r="B34" s="42" t="s">
        <v>16</v>
      </c>
      <c r="C34" s="85"/>
      <c r="D34" s="83"/>
      <c r="E34" s="83"/>
      <c r="F34" s="86"/>
    </row>
    <row r="35" spans="1:6" ht="129.94999999999999" customHeight="1" x14ac:dyDescent="0.25">
      <c r="A35" s="3"/>
      <c r="B35" s="17" t="s">
        <v>153</v>
      </c>
      <c r="C35" s="47"/>
      <c r="D35" s="12"/>
      <c r="E35" s="12"/>
      <c r="F35" s="32"/>
    </row>
    <row r="36" spans="1:6" x14ac:dyDescent="0.25">
      <c r="A36" s="3">
        <v>14</v>
      </c>
      <c r="B36" s="39" t="s">
        <v>123</v>
      </c>
      <c r="C36" s="12">
        <v>1</v>
      </c>
      <c r="D36" s="12" t="s">
        <v>17</v>
      </c>
      <c r="E36" s="12"/>
      <c r="F36" s="30">
        <f>C36*E36</f>
        <v>0</v>
      </c>
    </row>
    <row r="37" spans="1:6" ht="25.5" x14ac:dyDescent="0.25">
      <c r="A37" s="3"/>
      <c r="B37" s="17" t="s">
        <v>125</v>
      </c>
      <c r="C37" s="47"/>
      <c r="D37" s="12"/>
      <c r="E37" s="12"/>
      <c r="F37" s="32"/>
    </row>
    <row r="38" spans="1:6" x14ac:dyDescent="0.25">
      <c r="A38" s="3">
        <v>15</v>
      </c>
      <c r="B38" s="39" t="s">
        <v>124</v>
      </c>
      <c r="C38" s="12">
        <v>2</v>
      </c>
      <c r="D38" s="12" t="s">
        <v>17</v>
      </c>
      <c r="E38" s="12"/>
      <c r="F38" s="30">
        <f>C38*E38</f>
        <v>0</v>
      </c>
    </row>
    <row r="39" spans="1:6" ht="25.5" x14ac:dyDescent="0.25">
      <c r="A39" s="3"/>
      <c r="B39" s="17" t="s">
        <v>151</v>
      </c>
      <c r="C39" s="12"/>
      <c r="D39" s="12"/>
      <c r="E39" s="12"/>
      <c r="F39" s="32"/>
    </row>
    <row r="40" spans="1:6" x14ac:dyDescent="0.25">
      <c r="A40" s="3">
        <v>16</v>
      </c>
      <c r="B40" s="39" t="s">
        <v>180</v>
      </c>
      <c r="C40" s="12">
        <v>42</v>
      </c>
      <c r="D40" s="12" t="s">
        <v>17</v>
      </c>
      <c r="E40" s="12"/>
      <c r="F40" s="30">
        <f>C40*E40</f>
        <v>0</v>
      </c>
    </row>
    <row r="41" spans="1:6" ht="30" customHeight="1" x14ac:dyDescent="0.25">
      <c r="A41" s="3"/>
      <c r="B41" s="17" t="s">
        <v>152</v>
      </c>
      <c r="C41" s="47"/>
      <c r="D41" s="12"/>
      <c r="E41" s="12"/>
      <c r="F41" s="32"/>
    </row>
    <row r="42" spans="1:6" x14ac:dyDescent="0.25">
      <c r="A42" s="95">
        <v>17</v>
      </c>
      <c r="B42" s="4" t="s">
        <v>211</v>
      </c>
      <c r="C42" s="63">
        <v>1</v>
      </c>
      <c r="D42" s="12" t="s">
        <v>17</v>
      </c>
      <c r="E42" s="49"/>
      <c r="F42" s="99">
        <f>C42*E42</f>
        <v>0</v>
      </c>
    </row>
    <row r="43" spans="1:6" ht="165" customHeight="1" x14ac:dyDescent="0.25">
      <c r="A43" s="96"/>
      <c r="B43" s="7" t="s">
        <v>150</v>
      </c>
      <c r="C43" s="50"/>
      <c r="D43" s="48"/>
      <c r="E43" s="51"/>
      <c r="F43" s="52"/>
    </row>
    <row r="44" spans="1:6" ht="15" customHeight="1" x14ac:dyDescent="0.25">
      <c r="A44" s="3">
        <v>18</v>
      </c>
      <c r="B44" s="39" t="s">
        <v>212</v>
      </c>
      <c r="C44" s="63">
        <v>1</v>
      </c>
      <c r="D44" s="12" t="s">
        <v>17</v>
      </c>
      <c r="E44" s="49"/>
      <c r="F44" s="99">
        <f>C44*E44</f>
        <v>0</v>
      </c>
    </row>
    <row r="45" spans="1:6" ht="280.5" x14ac:dyDescent="0.25">
      <c r="A45" s="3"/>
      <c r="B45" s="17" t="s">
        <v>147</v>
      </c>
      <c r="C45" s="47"/>
      <c r="D45" s="12"/>
      <c r="E45" s="12"/>
      <c r="F45" s="32"/>
    </row>
    <row r="46" spans="1:6" x14ac:dyDescent="0.25">
      <c r="A46" s="3"/>
      <c r="B46" s="17"/>
      <c r="C46" s="47"/>
      <c r="D46" s="12"/>
      <c r="E46" s="12"/>
      <c r="F46" s="32"/>
    </row>
    <row r="47" spans="1:6" ht="15" customHeight="1" x14ac:dyDescent="0.25">
      <c r="A47" s="3">
        <v>19</v>
      </c>
      <c r="B47" s="39" t="s">
        <v>148</v>
      </c>
      <c r="C47" s="63">
        <v>1</v>
      </c>
      <c r="D47" s="12" t="s">
        <v>17</v>
      </c>
      <c r="E47" s="49"/>
      <c r="F47" s="99">
        <f>C47*E47</f>
        <v>0</v>
      </c>
    </row>
    <row r="48" spans="1:6" ht="293.25" x14ac:dyDescent="0.25">
      <c r="A48" s="3"/>
      <c r="B48" s="17" t="s">
        <v>149</v>
      </c>
      <c r="C48" s="77"/>
      <c r="D48" s="77"/>
      <c r="E48" s="77"/>
      <c r="F48" s="77"/>
    </row>
    <row r="49" spans="1:6" x14ac:dyDescent="0.25">
      <c r="A49" s="3">
        <v>20</v>
      </c>
      <c r="B49" s="39" t="s">
        <v>195</v>
      </c>
      <c r="C49" s="12">
        <v>1</v>
      </c>
      <c r="D49" s="12" t="s">
        <v>17</v>
      </c>
      <c r="E49" s="12"/>
      <c r="F49" s="30">
        <f>C49*E49</f>
        <v>0</v>
      </c>
    </row>
    <row r="50" spans="1:6" ht="25.5" x14ac:dyDescent="0.25">
      <c r="A50" s="3"/>
      <c r="B50" s="17" t="s">
        <v>154</v>
      </c>
      <c r="C50" s="12"/>
      <c r="D50" s="12"/>
      <c r="E50" s="12"/>
      <c r="F50" s="32"/>
    </row>
    <row r="51" spans="1:6" x14ac:dyDescent="0.25">
      <c r="A51" s="3">
        <v>21</v>
      </c>
      <c r="B51" s="39" t="s">
        <v>25</v>
      </c>
      <c r="C51" s="79">
        <v>3</v>
      </c>
      <c r="D51" s="12" t="s">
        <v>9</v>
      </c>
      <c r="E51" s="12"/>
      <c r="F51" s="30">
        <f>C51*E51</f>
        <v>0</v>
      </c>
    </row>
    <row r="52" spans="1:6" ht="189.95" customHeight="1" x14ac:dyDescent="0.25">
      <c r="A52" s="3"/>
      <c r="B52" s="17" t="s">
        <v>155</v>
      </c>
      <c r="C52" s="12"/>
      <c r="D52" s="12"/>
      <c r="E52" s="12"/>
      <c r="F52" s="32"/>
    </row>
    <row r="53" spans="1:6" x14ac:dyDescent="0.25">
      <c r="A53" s="3">
        <v>22</v>
      </c>
      <c r="B53" s="39" t="s">
        <v>26</v>
      </c>
      <c r="C53" s="79">
        <v>9</v>
      </c>
      <c r="D53" s="12" t="s">
        <v>9</v>
      </c>
      <c r="E53" s="12"/>
      <c r="F53" s="30">
        <f>C53*E53</f>
        <v>0</v>
      </c>
    </row>
    <row r="54" spans="1:6" ht="204.95" customHeight="1" x14ac:dyDescent="0.25">
      <c r="A54" s="3"/>
      <c r="B54" s="17" t="s">
        <v>138</v>
      </c>
      <c r="C54" s="12"/>
      <c r="D54" s="12"/>
      <c r="E54" s="12"/>
      <c r="F54" s="32"/>
    </row>
    <row r="55" spans="1:6" ht="25.5" x14ac:dyDescent="0.25">
      <c r="A55" s="3">
        <v>23</v>
      </c>
      <c r="B55" s="39" t="s">
        <v>196</v>
      </c>
      <c r="C55" s="79">
        <v>82</v>
      </c>
      <c r="D55" s="12" t="s">
        <v>9</v>
      </c>
      <c r="E55" s="12"/>
      <c r="F55" s="30">
        <f>C55*E55</f>
        <v>0</v>
      </c>
    </row>
    <row r="56" spans="1:6" ht="76.5" x14ac:dyDescent="0.25">
      <c r="A56" s="3"/>
      <c r="B56" s="17" t="s">
        <v>139</v>
      </c>
      <c r="C56" s="12"/>
      <c r="D56" s="12"/>
      <c r="E56" s="12"/>
      <c r="F56" s="32"/>
    </row>
    <row r="57" spans="1:6" x14ac:dyDescent="0.25">
      <c r="A57" s="3">
        <v>24</v>
      </c>
      <c r="B57" s="39" t="s">
        <v>156</v>
      </c>
      <c r="C57" s="79">
        <v>55</v>
      </c>
      <c r="D57" s="12" t="s">
        <v>9</v>
      </c>
      <c r="E57" s="12"/>
      <c r="F57" s="30">
        <f>C57*E57</f>
        <v>0</v>
      </c>
    </row>
    <row r="58" spans="1:6" ht="76.5" x14ac:dyDescent="0.25">
      <c r="A58" s="3"/>
      <c r="B58" s="17" t="s">
        <v>192</v>
      </c>
      <c r="C58" s="12"/>
      <c r="D58" s="12"/>
      <c r="E58" s="12"/>
      <c r="F58" s="30"/>
    </row>
    <row r="59" spans="1:6" x14ac:dyDescent="0.25">
      <c r="A59" s="3">
        <v>25</v>
      </c>
      <c r="B59" s="39" t="s">
        <v>127</v>
      </c>
      <c r="C59" s="79">
        <v>90</v>
      </c>
      <c r="D59" s="12" t="s">
        <v>9</v>
      </c>
      <c r="E59" s="12"/>
      <c r="F59" s="30">
        <f>C59*E59</f>
        <v>0</v>
      </c>
    </row>
    <row r="60" spans="1:6" ht="180" customHeight="1" x14ac:dyDescent="0.25">
      <c r="A60" s="3"/>
      <c r="B60" s="17" t="s">
        <v>209</v>
      </c>
      <c r="C60" s="12"/>
      <c r="D60" s="12"/>
      <c r="E60" s="12"/>
      <c r="F60" s="30"/>
    </row>
    <row r="61" spans="1:6" ht="25.5" x14ac:dyDescent="0.25">
      <c r="A61" s="3">
        <v>26</v>
      </c>
      <c r="B61" s="39" t="s">
        <v>181</v>
      </c>
      <c r="C61" s="12">
        <v>500</v>
      </c>
      <c r="D61" s="12" t="s">
        <v>9</v>
      </c>
      <c r="E61" s="12"/>
      <c r="F61" s="30">
        <f>C61*E61</f>
        <v>0</v>
      </c>
    </row>
    <row r="62" spans="1:6" ht="99.95" customHeight="1" x14ac:dyDescent="0.25">
      <c r="A62" s="3"/>
      <c r="B62" s="17" t="s">
        <v>182</v>
      </c>
      <c r="C62" s="12"/>
      <c r="D62" s="12"/>
      <c r="E62" s="12"/>
      <c r="F62" s="32"/>
    </row>
    <row r="63" spans="1:6" x14ac:dyDescent="0.25">
      <c r="A63" s="3">
        <v>27</v>
      </c>
      <c r="B63" s="39" t="s">
        <v>197</v>
      </c>
      <c r="C63" s="12">
        <v>220</v>
      </c>
      <c r="D63" s="12" t="s">
        <v>9</v>
      </c>
      <c r="E63" s="12"/>
      <c r="F63" s="32">
        <f>C63*E63</f>
        <v>0</v>
      </c>
    </row>
    <row r="64" spans="1:6" ht="80.099999999999994" customHeight="1" x14ac:dyDescent="0.25">
      <c r="A64" s="3"/>
      <c r="B64" s="17" t="s">
        <v>157</v>
      </c>
      <c r="C64" s="12"/>
      <c r="D64" s="12"/>
      <c r="E64" s="12"/>
      <c r="F64" s="32"/>
    </row>
    <row r="65" spans="1:6" ht="15.75" x14ac:dyDescent="0.25">
      <c r="A65" s="23"/>
      <c r="B65" s="22" t="s">
        <v>18</v>
      </c>
      <c r="C65" s="23"/>
      <c r="D65" s="23"/>
      <c r="E65" s="23"/>
      <c r="F65" s="102">
        <f>SUM(F34:F64)</f>
        <v>0</v>
      </c>
    </row>
    <row r="66" spans="1:6" ht="31.5" x14ac:dyDescent="0.25">
      <c r="A66" s="43" t="s">
        <v>72</v>
      </c>
      <c r="B66" s="28" t="s">
        <v>213</v>
      </c>
      <c r="C66" s="62"/>
      <c r="D66" s="43"/>
      <c r="E66" s="43"/>
      <c r="F66" s="56"/>
    </row>
    <row r="67" spans="1:6" x14ac:dyDescent="0.25">
      <c r="A67" s="89">
        <v>1</v>
      </c>
      <c r="B67" s="64" t="s">
        <v>73</v>
      </c>
      <c r="C67" s="65"/>
      <c r="D67" s="114"/>
      <c r="E67" s="53"/>
      <c r="F67" s="57"/>
    </row>
    <row r="68" spans="1:6" ht="191.25" x14ac:dyDescent="0.25">
      <c r="A68" s="89"/>
      <c r="B68" s="132" t="s">
        <v>184</v>
      </c>
      <c r="C68" s="65"/>
      <c r="D68" s="114"/>
      <c r="E68" s="53"/>
      <c r="F68" s="57"/>
    </row>
    <row r="69" spans="1:6" ht="242.25" x14ac:dyDescent="0.25">
      <c r="A69" s="19"/>
      <c r="B69" s="7" t="s">
        <v>183</v>
      </c>
      <c r="C69" s="100"/>
      <c r="D69" s="109"/>
      <c r="E69" s="14"/>
      <c r="F69" s="14"/>
    </row>
    <row r="70" spans="1:6" ht="25.5" x14ac:dyDescent="0.25">
      <c r="A70" s="19" t="s">
        <v>27</v>
      </c>
      <c r="B70" s="7" t="s">
        <v>87</v>
      </c>
      <c r="C70" s="107">
        <v>98</v>
      </c>
      <c r="D70" s="100" t="s">
        <v>17</v>
      </c>
      <c r="E70" s="15"/>
      <c r="F70" s="33">
        <f>C70*E70</f>
        <v>0</v>
      </c>
    </row>
    <row r="71" spans="1:6" ht="25.5" x14ac:dyDescent="0.25">
      <c r="A71" s="19" t="s">
        <v>28</v>
      </c>
      <c r="B71" s="7" t="s">
        <v>88</v>
      </c>
      <c r="C71" s="107">
        <v>30</v>
      </c>
      <c r="D71" s="100" t="s">
        <v>29</v>
      </c>
      <c r="E71" s="15"/>
      <c r="F71" s="33">
        <f t="shared" ref="F71:F82" si="0">C71*E71</f>
        <v>0</v>
      </c>
    </row>
    <row r="72" spans="1:6" ht="25.5" x14ac:dyDescent="0.25">
      <c r="A72" s="19" t="s">
        <v>30</v>
      </c>
      <c r="B72" s="66" t="s">
        <v>89</v>
      </c>
      <c r="C72" s="107">
        <v>3</v>
      </c>
      <c r="D72" s="100" t="s">
        <v>29</v>
      </c>
      <c r="E72" s="15"/>
      <c r="F72" s="33">
        <f t="shared" si="0"/>
        <v>0</v>
      </c>
    </row>
    <row r="73" spans="1:6" ht="25.5" x14ac:dyDescent="0.25">
      <c r="A73" s="19" t="s">
        <v>31</v>
      </c>
      <c r="B73" s="7" t="s">
        <v>106</v>
      </c>
      <c r="C73" s="100">
        <v>35</v>
      </c>
      <c r="D73" s="100" t="s">
        <v>29</v>
      </c>
      <c r="E73" s="15"/>
      <c r="F73" s="33">
        <f t="shared" si="0"/>
        <v>0</v>
      </c>
    </row>
    <row r="74" spans="1:6" ht="76.5" x14ac:dyDescent="0.25">
      <c r="A74" s="19">
        <v>2</v>
      </c>
      <c r="B74" s="66" t="s">
        <v>90</v>
      </c>
      <c r="C74" s="100">
        <v>48</v>
      </c>
      <c r="D74" s="100" t="s">
        <v>29</v>
      </c>
      <c r="E74" s="15"/>
      <c r="F74" s="33">
        <f t="shared" si="0"/>
        <v>0</v>
      </c>
    </row>
    <row r="75" spans="1:6" ht="90.75" x14ac:dyDescent="0.25">
      <c r="A75" s="19">
        <v>3</v>
      </c>
      <c r="B75" s="66" t="s">
        <v>91</v>
      </c>
      <c r="C75" s="100">
        <v>48</v>
      </c>
      <c r="D75" s="100" t="s">
        <v>29</v>
      </c>
      <c r="E75" s="15"/>
      <c r="F75" s="33">
        <f t="shared" si="0"/>
        <v>0</v>
      </c>
    </row>
    <row r="76" spans="1:6" x14ac:dyDescent="0.25">
      <c r="A76" s="19"/>
      <c r="B76" s="7"/>
      <c r="C76" s="61"/>
      <c r="D76" s="61"/>
      <c r="E76" s="40"/>
      <c r="F76" s="15"/>
    </row>
    <row r="77" spans="1:6" ht="114.95" customHeight="1" x14ac:dyDescent="0.25">
      <c r="A77" s="19">
        <v>4</v>
      </c>
      <c r="B77" s="7" t="s">
        <v>92</v>
      </c>
      <c r="C77" s="100">
        <v>48</v>
      </c>
      <c r="D77" s="100" t="s">
        <v>29</v>
      </c>
      <c r="E77" s="15"/>
      <c r="F77" s="33">
        <f t="shared" si="0"/>
        <v>0</v>
      </c>
    </row>
    <row r="78" spans="1:6" ht="129.94999999999999" customHeight="1" x14ac:dyDescent="0.25">
      <c r="A78" s="19">
        <v>5</v>
      </c>
      <c r="B78" s="4" t="s">
        <v>122</v>
      </c>
      <c r="C78" s="100">
        <v>24</v>
      </c>
      <c r="D78" s="100" t="s">
        <v>29</v>
      </c>
      <c r="E78" s="15"/>
      <c r="F78" s="33">
        <f t="shared" si="0"/>
        <v>0</v>
      </c>
    </row>
    <row r="79" spans="1:6" ht="15" customHeight="1" x14ac:dyDescent="0.25">
      <c r="A79" s="19"/>
      <c r="B79" s="4"/>
      <c r="C79" s="100"/>
      <c r="D79" s="100"/>
      <c r="E79" s="15"/>
      <c r="F79" s="33"/>
    </row>
    <row r="80" spans="1:6" ht="127.5" x14ac:dyDescent="0.25">
      <c r="A80" s="19">
        <v>6</v>
      </c>
      <c r="B80" s="4" t="s">
        <v>158</v>
      </c>
      <c r="C80" s="100">
        <v>3</v>
      </c>
      <c r="D80" s="100" t="s">
        <v>29</v>
      </c>
      <c r="E80" s="15"/>
      <c r="F80" s="33">
        <f t="shared" si="0"/>
        <v>0</v>
      </c>
    </row>
    <row r="81" spans="1:6" ht="76.5" x14ac:dyDescent="0.25">
      <c r="A81" s="19">
        <v>7</v>
      </c>
      <c r="B81" s="133" t="s">
        <v>185</v>
      </c>
      <c r="C81" s="100"/>
      <c r="D81" s="100"/>
      <c r="E81" s="15"/>
      <c r="F81" s="15"/>
    </row>
    <row r="82" spans="1:6" ht="25.5" x14ac:dyDescent="0.25">
      <c r="A82" s="19" t="s">
        <v>33</v>
      </c>
      <c r="B82" s="16" t="s">
        <v>34</v>
      </c>
      <c r="C82" s="100">
        <v>24</v>
      </c>
      <c r="D82" s="100" t="s">
        <v>29</v>
      </c>
      <c r="E82" s="15"/>
      <c r="F82" s="33">
        <f t="shared" si="0"/>
        <v>0</v>
      </c>
    </row>
    <row r="83" spans="1:6" ht="38.25" x14ac:dyDescent="0.25">
      <c r="A83" s="19" t="s">
        <v>35</v>
      </c>
      <c r="B83" s="16" t="s">
        <v>109</v>
      </c>
      <c r="C83" s="100">
        <v>24</v>
      </c>
      <c r="D83" s="100" t="s">
        <v>29</v>
      </c>
      <c r="E83" s="15"/>
      <c r="F83" s="33">
        <f t="shared" ref="F83:F84" si="1">C83*E83</f>
        <v>0</v>
      </c>
    </row>
    <row r="84" spans="1:6" ht="38.25" x14ac:dyDescent="0.25">
      <c r="A84" s="19" t="s">
        <v>56</v>
      </c>
      <c r="B84" s="134" t="s">
        <v>186</v>
      </c>
      <c r="C84" s="100">
        <v>90</v>
      </c>
      <c r="D84" s="100" t="s">
        <v>77</v>
      </c>
      <c r="E84" s="117"/>
      <c r="F84" s="33">
        <f t="shared" si="1"/>
        <v>0</v>
      </c>
    </row>
    <row r="85" spans="1:6" x14ac:dyDescent="0.25">
      <c r="A85" s="90"/>
      <c r="B85" s="125"/>
      <c r="C85" s="61"/>
      <c r="D85" s="61"/>
      <c r="E85" s="40"/>
      <c r="F85" s="33"/>
    </row>
    <row r="86" spans="1:6" x14ac:dyDescent="0.25">
      <c r="A86" s="20">
        <v>8</v>
      </c>
      <c r="B86" s="67" t="s">
        <v>36</v>
      </c>
      <c r="C86" s="100"/>
      <c r="D86" s="100"/>
      <c r="E86" s="15"/>
      <c r="F86" s="15"/>
    </row>
    <row r="87" spans="1:6" x14ac:dyDescent="0.25">
      <c r="A87" s="20"/>
      <c r="B87" s="4" t="s">
        <v>82</v>
      </c>
      <c r="C87" s="100"/>
      <c r="D87" s="100"/>
      <c r="E87" s="15"/>
      <c r="F87" s="15"/>
    </row>
    <row r="88" spans="1:6" ht="153" x14ac:dyDescent="0.25">
      <c r="A88" s="91"/>
      <c r="B88" s="68" t="s">
        <v>93</v>
      </c>
      <c r="C88" s="100"/>
      <c r="D88" s="100"/>
      <c r="E88" s="15"/>
      <c r="F88" s="15"/>
    </row>
    <row r="89" spans="1:6" ht="165.75" x14ac:dyDescent="0.25">
      <c r="A89" s="69"/>
      <c r="B89" s="39" t="s">
        <v>94</v>
      </c>
      <c r="C89" s="100"/>
      <c r="D89" s="100"/>
      <c r="E89" s="15"/>
      <c r="F89" s="33"/>
    </row>
    <row r="90" spans="1:6" ht="344.25" x14ac:dyDescent="0.25">
      <c r="A90" s="69"/>
      <c r="B90" s="39" t="s">
        <v>187</v>
      </c>
      <c r="C90" s="100">
        <v>1</v>
      </c>
      <c r="D90" s="100" t="s">
        <v>37</v>
      </c>
      <c r="E90" s="15"/>
      <c r="F90" s="33">
        <f t="shared" ref="F90" si="2">C90*E90</f>
        <v>0</v>
      </c>
    </row>
    <row r="91" spans="1:6" x14ac:dyDescent="0.25">
      <c r="A91" s="54"/>
      <c r="B91" s="124"/>
      <c r="C91" s="61"/>
      <c r="D91" s="61"/>
      <c r="E91" s="40"/>
      <c r="F91" s="15"/>
    </row>
    <row r="92" spans="1:6" x14ac:dyDescent="0.25">
      <c r="A92" s="3">
        <v>9</v>
      </c>
      <c r="B92" s="4" t="s">
        <v>80</v>
      </c>
      <c r="C92" s="100">
        <v>1</v>
      </c>
      <c r="D92" s="100" t="s">
        <v>37</v>
      </c>
      <c r="E92" s="15"/>
      <c r="F92" s="33">
        <f t="shared" ref="F92" si="3">C92*E92</f>
        <v>0</v>
      </c>
    </row>
    <row r="93" spans="1:6" ht="39.950000000000003" customHeight="1" x14ac:dyDescent="0.25">
      <c r="A93" s="92"/>
      <c r="B93" s="75" t="s">
        <v>79</v>
      </c>
      <c r="C93" s="108"/>
      <c r="D93" s="108"/>
      <c r="E93" s="58"/>
      <c r="F93" s="58"/>
    </row>
    <row r="94" spans="1:6" x14ac:dyDescent="0.25">
      <c r="A94" s="76"/>
      <c r="B94" s="4"/>
      <c r="C94" s="100"/>
      <c r="D94" s="100"/>
      <c r="E94" s="15"/>
      <c r="F94" s="15"/>
    </row>
    <row r="95" spans="1:6" x14ac:dyDescent="0.25">
      <c r="A95" s="3">
        <v>10</v>
      </c>
      <c r="B95" s="4" t="s">
        <v>38</v>
      </c>
      <c r="C95" s="100">
        <v>2</v>
      </c>
      <c r="D95" s="100" t="s">
        <v>37</v>
      </c>
      <c r="E95" s="15"/>
      <c r="F95" s="33">
        <f t="shared" ref="F95" si="4">C95*E95</f>
        <v>0</v>
      </c>
    </row>
    <row r="96" spans="1:6" ht="25.5" x14ac:dyDescent="0.25">
      <c r="A96" s="19"/>
      <c r="B96" s="7" t="s">
        <v>110</v>
      </c>
      <c r="C96" s="100"/>
      <c r="D96" s="100"/>
      <c r="E96" s="15"/>
      <c r="F96" s="15"/>
    </row>
    <row r="97" spans="1:6" x14ac:dyDescent="0.25">
      <c r="A97" s="19"/>
      <c r="B97" s="7" t="s">
        <v>111</v>
      </c>
      <c r="C97" s="100"/>
      <c r="D97" s="100"/>
      <c r="E97" s="15"/>
      <c r="F97" s="15"/>
    </row>
    <row r="98" spans="1:6" x14ac:dyDescent="0.25">
      <c r="A98" s="3">
        <v>11</v>
      </c>
      <c r="B98" s="4" t="s">
        <v>39</v>
      </c>
      <c r="C98" s="100">
        <v>2</v>
      </c>
      <c r="D98" s="100" t="s">
        <v>37</v>
      </c>
      <c r="E98" s="15"/>
      <c r="F98" s="33">
        <f t="shared" ref="F98" si="5">C98*E98</f>
        <v>0</v>
      </c>
    </row>
    <row r="99" spans="1:6" x14ac:dyDescent="0.25">
      <c r="A99" s="19"/>
      <c r="B99" s="7" t="s">
        <v>112</v>
      </c>
      <c r="C99" s="100"/>
      <c r="D99" s="100"/>
      <c r="E99" s="15"/>
      <c r="F99" s="15"/>
    </row>
    <row r="100" spans="1:6" x14ac:dyDescent="0.25">
      <c r="A100" s="19"/>
      <c r="B100" s="7" t="s">
        <v>113</v>
      </c>
      <c r="C100" s="100"/>
      <c r="D100" s="100"/>
      <c r="E100" s="15"/>
      <c r="F100" s="15"/>
    </row>
    <row r="101" spans="1:6" x14ac:dyDescent="0.25">
      <c r="A101" s="3">
        <v>12</v>
      </c>
      <c r="B101" s="4" t="s">
        <v>78</v>
      </c>
      <c r="C101" s="100">
        <v>1</v>
      </c>
      <c r="D101" s="100" t="s">
        <v>37</v>
      </c>
      <c r="E101" s="15"/>
      <c r="F101" s="33">
        <f t="shared" ref="F101" si="6">C101*E101</f>
        <v>0</v>
      </c>
    </row>
    <row r="102" spans="1:6" x14ac:dyDescent="0.25">
      <c r="A102" s="19"/>
      <c r="B102" s="7" t="s">
        <v>120</v>
      </c>
      <c r="C102" s="100"/>
      <c r="D102" s="100"/>
      <c r="E102" s="15"/>
      <c r="F102" s="15"/>
    </row>
    <row r="103" spans="1:6" ht="25.5" x14ac:dyDescent="0.25">
      <c r="A103" s="19"/>
      <c r="B103" s="7" t="s">
        <v>121</v>
      </c>
      <c r="C103" s="100"/>
      <c r="D103" s="100"/>
      <c r="E103" s="15"/>
      <c r="F103" s="15"/>
    </row>
    <row r="104" spans="1:6" x14ac:dyDescent="0.25">
      <c r="A104" s="3">
        <v>13</v>
      </c>
      <c r="B104" s="4" t="s">
        <v>40</v>
      </c>
      <c r="C104" s="100">
        <v>1</v>
      </c>
      <c r="D104" s="100" t="s">
        <v>37</v>
      </c>
      <c r="E104" s="15"/>
      <c r="F104" s="33">
        <f t="shared" ref="F104" si="7">C104*E104</f>
        <v>0</v>
      </c>
    </row>
    <row r="105" spans="1:6" x14ac:dyDescent="0.25">
      <c r="A105" s="19"/>
      <c r="B105" s="7" t="s">
        <v>118</v>
      </c>
      <c r="C105" s="100"/>
      <c r="D105" s="100"/>
      <c r="E105" s="15"/>
      <c r="F105" s="15"/>
    </row>
    <row r="106" spans="1:6" ht="25.5" x14ac:dyDescent="0.25">
      <c r="A106" s="19"/>
      <c r="B106" s="7" t="s">
        <v>119</v>
      </c>
      <c r="C106" s="100"/>
      <c r="D106" s="100"/>
      <c r="E106" s="15"/>
      <c r="F106" s="15"/>
    </row>
    <row r="107" spans="1:6" x14ac:dyDescent="0.25">
      <c r="A107" s="19">
        <v>14</v>
      </c>
      <c r="B107" s="4" t="s">
        <v>41</v>
      </c>
      <c r="C107" s="100">
        <v>2</v>
      </c>
      <c r="D107" s="100" t="s">
        <v>37</v>
      </c>
      <c r="E107" s="15"/>
      <c r="F107" s="33">
        <f t="shared" ref="F107" si="8">C107*E107</f>
        <v>0</v>
      </c>
    </row>
    <row r="108" spans="1:6" ht="25.5" x14ac:dyDescent="0.25">
      <c r="A108" s="19"/>
      <c r="B108" s="7" t="s">
        <v>117</v>
      </c>
      <c r="C108" s="100"/>
      <c r="D108" s="100"/>
      <c r="E108" s="15"/>
      <c r="F108" s="15"/>
    </row>
    <row r="109" spans="1:6" ht="25.5" x14ac:dyDescent="0.25">
      <c r="A109" s="19"/>
      <c r="B109" s="7" t="s">
        <v>116</v>
      </c>
      <c r="C109" s="100"/>
      <c r="D109" s="100"/>
      <c r="E109" s="15"/>
      <c r="F109" s="15"/>
    </row>
    <row r="110" spans="1:6" x14ac:dyDescent="0.25">
      <c r="A110" s="19">
        <v>15</v>
      </c>
      <c r="B110" s="4" t="s">
        <v>42</v>
      </c>
      <c r="C110" s="100">
        <v>2</v>
      </c>
      <c r="D110" s="100" t="s">
        <v>37</v>
      </c>
      <c r="E110" s="15"/>
      <c r="F110" s="33">
        <f t="shared" ref="F110" si="9">C110*E110</f>
        <v>0</v>
      </c>
    </row>
    <row r="111" spans="1:6" ht="25.5" x14ac:dyDescent="0.25">
      <c r="A111" s="19"/>
      <c r="B111" s="7" t="s">
        <v>114</v>
      </c>
      <c r="C111" s="100"/>
      <c r="D111" s="100"/>
      <c r="E111" s="15"/>
      <c r="F111" s="15"/>
    </row>
    <row r="112" spans="1:6" x14ac:dyDescent="0.25">
      <c r="A112" s="19"/>
      <c r="B112" s="7" t="s">
        <v>115</v>
      </c>
      <c r="C112" s="100"/>
      <c r="D112" s="100"/>
      <c r="E112" s="15"/>
      <c r="F112" s="15"/>
    </row>
    <row r="113" spans="1:6" x14ac:dyDescent="0.25">
      <c r="A113" s="19">
        <v>16</v>
      </c>
      <c r="B113" s="4" t="s">
        <v>128</v>
      </c>
      <c r="C113" s="100">
        <v>1</v>
      </c>
      <c r="D113" s="100" t="s">
        <v>37</v>
      </c>
      <c r="E113" s="15"/>
      <c r="F113" s="33">
        <f t="shared" ref="F113" si="10">C113*E113</f>
        <v>0</v>
      </c>
    </row>
    <row r="114" spans="1:6" ht="25.5" x14ac:dyDescent="0.25">
      <c r="A114" s="3"/>
      <c r="B114" s="7" t="s">
        <v>105</v>
      </c>
      <c r="C114" s="100"/>
      <c r="D114" s="100"/>
      <c r="E114" s="15"/>
      <c r="F114" s="33"/>
    </row>
    <row r="115" spans="1:6" x14ac:dyDescent="0.25">
      <c r="A115" s="3"/>
      <c r="B115" s="7"/>
      <c r="C115" s="100"/>
      <c r="D115" s="100"/>
      <c r="E115" s="15"/>
      <c r="F115" s="33"/>
    </row>
    <row r="116" spans="1:6" x14ac:dyDescent="0.25">
      <c r="A116" s="19">
        <v>17</v>
      </c>
      <c r="B116" s="73" t="s">
        <v>43</v>
      </c>
      <c r="C116" s="100"/>
      <c r="D116" s="100"/>
      <c r="E116" s="72"/>
      <c r="F116" s="15"/>
    </row>
    <row r="117" spans="1:6" ht="153" x14ac:dyDescent="0.25">
      <c r="A117" s="93"/>
      <c r="B117" s="7" t="s">
        <v>99</v>
      </c>
      <c r="C117" s="100"/>
      <c r="D117" s="100"/>
      <c r="E117" s="59"/>
      <c r="F117" s="59"/>
    </row>
    <row r="118" spans="1:6" ht="25.5" x14ac:dyDescent="0.25">
      <c r="A118" s="20" t="s">
        <v>27</v>
      </c>
      <c r="B118" s="7" t="s">
        <v>100</v>
      </c>
      <c r="C118" s="100">
        <v>70</v>
      </c>
      <c r="D118" s="100" t="s">
        <v>44</v>
      </c>
      <c r="E118" s="33"/>
      <c r="F118" s="33">
        <f>C118*E118</f>
        <v>0</v>
      </c>
    </row>
    <row r="119" spans="1:6" ht="76.5" x14ac:dyDescent="0.25">
      <c r="A119" s="19" t="s">
        <v>28</v>
      </c>
      <c r="B119" s="66" t="s">
        <v>101</v>
      </c>
      <c r="C119" s="100">
        <v>80</v>
      </c>
      <c r="D119" s="100" t="s">
        <v>44</v>
      </c>
      <c r="E119" s="15"/>
      <c r="F119" s="33">
        <f t="shared" ref="F119:F122" si="11">C119*E119</f>
        <v>0</v>
      </c>
    </row>
    <row r="120" spans="1:6" ht="76.5" x14ac:dyDescent="0.25">
      <c r="A120" s="19" t="s">
        <v>30</v>
      </c>
      <c r="B120" s="66" t="s">
        <v>102</v>
      </c>
      <c r="C120" s="100">
        <v>90</v>
      </c>
      <c r="D120" s="100" t="s">
        <v>44</v>
      </c>
      <c r="E120" s="15"/>
      <c r="F120" s="33">
        <f t="shared" si="11"/>
        <v>0</v>
      </c>
    </row>
    <row r="121" spans="1:6" ht="65.099999999999994" customHeight="1" x14ac:dyDescent="0.25">
      <c r="A121" s="19" t="s">
        <v>31</v>
      </c>
      <c r="B121" s="66" t="s">
        <v>103</v>
      </c>
      <c r="C121" s="100">
        <v>100</v>
      </c>
      <c r="D121" s="100" t="s">
        <v>44</v>
      </c>
      <c r="E121" s="15"/>
      <c r="F121" s="33">
        <f t="shared" si="11"/>
        <v>0</v>
      </c>
    </row>
    <row r="122" spans="1:6" ht="65.099999999999994" customHeight="1" x14ac:dyDescent="0.25">
      <c r="A122" s="19" t="s">
        <v>32</v>
      </c>
      <c r="B122" s="66" t="s">
        <v>104</v>
      </c>
      <c r="C122" s="100">
        <v>60</v>
      </c>
      <c r="D122" s="100" t="s">
        <v>44</v>
      </c>
      <c r="E122" s="15"/>
      <c r="F122" s="33">
        <f t="shared" si="11"/>
        <v>0</v>
      </c>
    </row>
    <row r="123" spans="1:6" x14ac:dyDescent="0.25">
      <c r="A123" s="127"/>
      <c r="B123" s="128"/>
      <c r="C123" s="100"/>
      <c r="D123" s="100"/>
      <c r="E123" s="15"/>
      <c r="F123" s="33"/>
    </row>
    <row r="124" spans="1:6" x14ac:dyDescent="0.25">
      <c r="A124" s="19">
        <v>18</v>
      </c>
      <c r="B124" s="70" t="s">
        <v>45</v>
      </c>
      <c r="C124" s="109"/>
      <c r="D124" s="109"/>
      <c r="E124" s="72"/>
      <c r="F124" s="15"/>
    </row>
    <row r="125" spans="1:6" ht="234.95" customHeight="1" x14ac:dyDescent="0.25">
      <c r="A125" s="19" t="s">
        <v>33</v>
      </c>
      <c r="B125" s="4" t="s">
        <v>97</v>
      </c>
      <c r="C125" s="100">
        <v>2</v>
      </c>
      <c r="D125" s="100" t="s">
        <v>29</v>
      </c>
      <c r="E125" s="15"/>
      <c r="F125" s="33">
        <f t="shared" ref="F125:F126" si="12">C125*E125</f>
        <v>0</v>
      </c>
    </row>
    <row r="126" spans="1:6" ht="210" customHeight="1" x14ac:dyDescent="0.25">
      <c r="A126" s="19" t="s">
        <v>35</v>
      </c>
      <c r="B126" s="4" t="s">
        <v>98</v>
      </c>
      <c r="C126" s="100">
        <v>2</v>
      </c>
      <c r="D126" s="100" t="s">
        <v>29</v>
      </c>
      <c r="E126" s="15"/>
      <c r="F126" s="33">
        <f t="shared" si="12"/>
        <v>0</v>
      </c>
    </row>
    <row r="127" spans="1:6" ht="25.5" x14ac:dyDescent="0.25">
      <c r="A127" s="19" t="s">
        <v>56</v>
      </c>
      <c r="B127" s="7" t="s">
        <v>46</v>
      </c>
      <c r="C127" s="100"/>
      <c r="D127" s="100"/>
      <c r="E127" s="15"/>
      <c r="F127" s="15"/>
    </row>
    <row r="128" spans="1:6" x14ac:dyDescent="0.25">
      <c r="A128" s="20" t="s">
        <v>27</v>
      </c>
      <c r="B128" s="74" t="s">
        <v>47</v>
      </c>
      <c r="C128" s="100">
        <v>70</v>
      </c>
      <c r="D128" s="100" t="s">
        <v>44</v>
      </c>
      <c r="E128" s="15"/>
      <c r="F128" s="33">
        <f t="shared" ref="F128:F130" si="13">C128*E128</f>
        <v>0</v>
      </c>
    </row>
    <row r="129" spans="1:6" x14ac:dyDescent="0.25">
      <c r="A129" s="20" t="s">
        <v>28</v>
      </c>
      <c r="B129" s="74" t="s">
        <v>48</v>
      </c>
      <c r="C129" s="100">
        <v>60</v>
      </c>
      <c r="D129" s="100" t="s">
        <v>44</v>
      </c>
      <c r="E129" s="15"/>
      <c r="F129" s="33">
        <f t="shared" si="13"/>
        <v>0</v>
      </c>
    </row>
    <row r="130" spans="1:6" ht="38.25" x14ac:dyDescent="0.25">
      <c r="A130" s="20" t="s">
        <v>30</v>
      </c>
      <c r="B130" s="7" t="s">
        <v>49</v>
      </c>
      <c r="C130" s="100">
        <v>60</v>
      </c>
      <c r="D130" s="100" t="s">
        <v>44</v>
      </c>
      <c r="E130" s="15"/>
      <c r="F130" s="33">
        <f t="shared" si="13"/>
        <v>0</v>
      </c>
    </row>
    <row r="131" spans="1:6" x14ac:dyDescent="0.25">
      <c r="A131" s="20"/>
      <c r="B131" s="123"/>
      <c r="C131" s="100"/>
      <c r="D131" s="100"/>
      <c r="E131" s="15"/>
      <c r="F131" s="33"/>
    </row>
    <row r="132" spans="1:6" x14ac:dyDescent="0.25">
      <c r="A132" s="19">
        <v>19</v>
      </c>
      <c r="B132" s="70" t="s">
        <v>50</v>
      </c>
      <c r="C132" s="109"/>
      <c r="D132" s="109"/>
      <c r="E132" s="15"/>
      <c r="F132" s="15"/>
    </row>
    <row r="133" spans="1:6" ht="204.95" customHeight="1" x14ac:dyDescent="0.25">
      <c r="A133" s="19" t="s">
        <v>51</v>
      </c>
      <c r="B133" s="16" t="s">
        <v>95</v>
      </c>
      <c r="C133" s="100">
        <v>13</v>
      </c>
      <c r="D133" s="100" t="s">
        <v>29</v>
      </c>
      <c r="E133" s="15"/>
      <c r="F133" s="33">
        <f t="shared" ref="F133:F134" si="14">C133*E133</f>
        <v>0</v>
      </c>
    </row>
    <row r="134" spans="1:6" ht="102" x14ac:dyDescent="0.25">
      <c r="A134" s="19" t="s">
        <v>52</v>
      </c>
      <c r="B134" s="7" t="s">
        <v>53</v>
      </c>
      <c r="C134" s="100">
        <v>1</v>
      </c>
      <c r="D134" s="100" t="s">
        <v>29</v>
      </c>
      <c r="E134" s="15"/>
      <c r="F134" s="33">
        <f t="shared" si="14"/>
        <v>0</v>
      </c>
    </row>
    <row r="135" spans="1:6" x14ac:dyDescent="0.25">
      <c r="A135" s="19">
        <v>20</v>
      </c>
      <c r="B135" s="71" t="s">
        <v>54</v>
      </c>
      <c r="C135" s="109"/>
      <c r="D135" s="109"/>
      <c r="E135" s="72"/>
      <c r="F135" s="15"/>
    </row>
    <row r="136" spans="1:6" ht="242.25" x14ac:dyDescent="0.25">
      <c r="A136" s="19" t="s">
        <v>33</v>
      </c>
      <c r="B136" s="7" t="s">
        <v>96</v>
      </c>
      <c r="C136" s="100">
        <v>50</v>
      </c>
      <c r="D136" s="100" t="s">
        <v>29</v>
      </c>
      <c r="E136" s="15"/>
      <c r="F136" s="33">
        <f t="shared" ref="F136:F138" si="15">C136*E136</f>
        <v>0</v>
      </c>
    </row>
    <row r="137" spans="1:6" ht="38.25" x14ac:dyDescent="0.25">
      <c r="A137" s="19" t="s">
        <v>35</v>
      </c>
      <c r="B137" s="7" t="s">
        <v>55</v>
      </c>
      <c r="C137" s="100">
        <v>2</v>
      </c>
      <c r="D137" s="100" t="s">
        <v>29</v>
      </c>
      <c r="E137" s="15"/>
      <c r="F137" s="33">
        <f t="shared" si="15"/>
        <v>0</v>
      </c>
    </row>
    <row r="138" spans="1:6" ht="51" x14ac:dyDescent="0.25">
      <c r="A138" s="19" t="s">
        <v>56</v>
      </c>
      <c r="B138" s="7" t="s">
        <v>57</v>
      </c>
      <c r="C138" s="100">
        <v>2</v>
      </c>
      <c r="D138" s="100" t="s">
        <v>29</v>
      </c>
      <c r="E138" s="15"/>
      <c r="F138" s="33">
        <f t="shared" si="15"/>
        <v>0</v>
      </c>
    </row>
    <row r="139" spans="1:6" ht="25.5" x14ac:dyDescent="0.25">
      <c r="A139" s="19" t="s">
        <v>58</v>
      </c>
      <c r="B139" s="7" t="s">
        <v>59</v>
      </c>
      <c r="C139" s="100"/>
      <c r="D139" s="100"/>
      <c r="E139" s="72"/>
      <c r="F139" s="15"/>
    </row>
    <row r="140" spans="1:6" x14ac:dyDescent="0.25">
      <c r="A140" s="19" t="s">
        <v>60</v>
      </c>
      <c r="B140" s="7" t="s">
        <v>61</v>
      </c>
      <c r="C140" s="100">
        <v>50</v>
      </c>
      <c r="D140" s="100" t="s">
        <v>17</v>
      </c>
      <c r="E140" s="15"/>
      <c r="F140" s="33">
        <f t="shared" ref="F140:F142" si="16">C140*E140</f>
        <v>0</v>
      </c>
    </row>
    <row r="141" spans="1:6" x14ac:dyDescent="0.25">
      <c r="A141" s="19" t="s">
        <v>62</v>
      </c>
      <c r="B141" s="7" t="s">
        <v>63</v>
      </c>
      <c r="C141" s="100">
        <v>50</v>
      </c>
      <c r="D141" s="100" t="s">
        <v>29</v>
      </c>
      <c r="E141" s="15"/>
      <c r="F141" s="33">
        <f t="shared" si="16"/>
        <v>0</v>
      </c>
    </row>
    <row r="142" spans="1:6" ht="51" x14ac:dyDescent="0.25">
      <c r="A142" s="19" t="s">
        <v>64</v>
      </c>
      <c r="B142" s="7" t="s">
        <v>65</v>
      </c>
      <c r="C142" s="100">
        <v>50</v>
      </c>
      <c r="D142" s="100" t="s">
        <v>44</v>
      </c>
      <c r="E142" s="15"/>
      <c r="F142" s="33">
        <f t="shared" si="16"/>
        <v>0</v>
      </c>
    </row>
    <row r="143" spans="1:6" x14ac:dyDescent="0.25">
      <c r="A143" s="19"/>
      <c r="B143" s="7"/>
      <c r="C143" s="100"/>
      <c r="D143" s="100"/>
      <c r="E143" s="15"/>
      <c r="F143" s="33"/>
    </row>
    <row r="144" spans="1:6" x14ac:dyDescent="0.25">
      <c r="A144" s="19">
        <v>21</v>
      </c>
      <c r="B144" s="71" t="s">
        <v>191</v>
      </c>
      <c r="C144" s="109"/>
      <c r="D144" s="109"/>
      <c r="E144" s="72"/>
      <c r="F144" s="15"/>
    </row>
    <row r="145" spans="1:6" ht="26.25" x14ac:dyDescent="0.25">
      <c r="A145" s="135"/>
      <c r="B145" s="136" t="s">
        <v>188</v>
      </c>
      <c r="C145" s="135"/>
      <c r="D145" s="119"/>
      <c r="E145" s="139"/>
      <c r="F145" s="139"/>
    </row>
    <row r="146" spans="1:6" ht="77.25" x14ac:dyDescent="0.25">
      <c r="A146" s="140" t="s">
        <v>33</v>
      </c>
      <c r="B146" s="136" t="s">
        <v>199</v>
      </c>
      <c r="C146" s="135">
        <v>450</v>
      </c>
      <c r="D146" s="100" t="s">
        <v>44</v>
      </c>
      <c r="E146" s="137"/>
      <c r="F146" s="138">
        <f t="shared" ref="F146:F162" si="17">SUM(C146*E146)</f>
        <v>0</v>
      </c>
    </row>
    <row r="147" spans="1:6" x14ac:dyDescent="0.25">
      <c r="A147" s="140"/>
      <c r="B147" s="136"/>
      <c r="C147" s="135"/>
      <c r="D147" s="100"/>
      <c r="E147" s="137"/>
      <c r="F147" s="138"/>
    </row>
    <row r="148" spans="1:6" ht="39" x14ac:dyDescent="0.25">
      <c r="A148" s="140" t="s">
        <v>35</v>
      </c>
      <c r="B148" s="136" t="s">
        <v>200</v>
      </c>
      <c r="C148" s="135">
        <v>15</v>
      </c>
      <c r="D148" s="135" t="s">
        <v>190</v>
      </c>
      <c r="E148" s="137"/>
      <c r="F148" s="138">
        <f t="shared" si="17"/>
        <v>0</v>
      </c>
    </row>
    <row r="149" spans="1:6" x14ac:dyDescent="0.25">
      <c r="A149" s="140"/>
      <c r="B149" s="136"/>
      <c r="C149" s="135"/>
      <c r="D149" s="135"/>
      <c r="E149" s="137"/>
      <c r="F149" s="138"/>
    </row>
    <row r="150" spans="1:6" ht="26.25" x14ac:dyDescent="0.25">
      <c r="A150" s="140" t="s">
        <v>56</v>
      </c>
      <c r="B150" s="136" t="s">
        <v>201</v>
      </c>
      <c r="C150" s="135">
        <v>1</v>
      </c>
      <c r="D150" s="135" t="s">
        <v>190</v>
      </c>
      <c r="E150" s="137"/>
      <c r="F150" s="138">
        <f t="shared" ref="F150" si="18">SUM(C150*E150)</f>
        <v>0</v>
      </c>
    </row>
    <row r="151" spans="1:6" x14ac:dyDescent="0.25">
      <c r="A151" s="140"/>
      <c r="B151" s="136"/>
      <c r="C151" s="135"/>
      <c r="D151" s="135"/>
      <c r="E151" s="137"/>
      <c r="F151" s="138"/>
    </row>
    <row r="152" spans="1:6" ht="26.25" x14ac:dyDescent="0.25">
      <c r="A152" s="140" t="s">
        <v>58</v>
      </c>
      <c r="B152" s="136" t="s">
        <v>202</v>
      </c>
      <c r="C152" s="135">
        <v>2</v>
      </c>
      <c r="D152" s="135" t="s">
        <v>190</v>
      </c>
      <c r="E152" s="137"/>
      <c r="F152" s="138">
        <f t="shared" ref="F152" si="19">SUM(C152*E152)</f>
        <v>0</v>
      </c>
    </row>
    <row r="153" spans="1:6" x14ac:dyDescent="0.25">
      <c r="A153" s="140"/>
      <c r="B153" s="136"/>
      <c r="C153" s="135"/>
      <c r="D153" s="135"/>
      <c r="E153" s="137"/>
      <c r="F153" s="138"/>
    </row>
    <row r="154" spans="1:6" x14ac:dyDescent="0.25">
      <c r="A154" s="140" t="s">
        <v>64</v>
      </c>
      <c r="B154" s="136" t="s">
        <v>203</v>
      </c>
      <c r="C154" s="135">
        <v>48</v>
      </c>
      <c r="D154" s="135" t="s">
        <v>190</v>
      </c>
      <c r="E154" s="137"/>
      <c r="F154" s="138">
        <f t="shared" ref="F154" si="20">SUM(C154*E154)</f>
        <v>0</v>
      </c>
    </row>
    <row r="155" spans="1:6" x14ac:dyDescent="0.25">
      <c r="A155" s="140"/>
      <c r="B155" s="136"/>
      <c r="C155" s="135"/>
      <c r="D155" s="135"/>
      <c r="E155" s="137"/>
      <c r="F155" s="138"/>
    </row>
    <row r="156" spans="1:6" x14ac:dyDescent="0.25">
      <c r="A156" s="140" t="s">
        <v>205</v>
      </c>
      <c r="B156" s="136" t="s">
        <v>204</v>
      </c>
      <c r="C156" s="135">
        <v>15</v>
      </c>
      <c r="D156" s="135" t="s">
        <v>190</v>
      </c>
      <c r="E156" s="137"/>
      <c r="F156" s="138">
        <f t="shared" ref="F156" si="21">SUM(C156*E156)</f>
        <v>0</v>
      </c>
    </row>
    <row r="157" spans="1:6" x14ac:dyDescent="0.25">
      <c r="A157" s="140"/>
      <c r="B157" s="136"/>
      <c r="C157" s="135"/>
      <c r="D157" s="135"/>
      <c r="E157" s="137"/>
      <c r="F157" s="138"/>
    </row>
    <row r="158" spans="1:6" x14ac:dyDescent="0.25">
      <c r="A158" s="140" t="s">
        <v>206</v>
      </c>
      <c r="B158" s="136" t="s">
        <v>207</v>
      </c>
      <c r="C158" s="135">
        <v>1</v>
      </c>
      <c r="D158" s="135" t="s">
        <v>190</v>
      </c>
      <c r="E158" s="137"/>
      <c r="F158" s="138">
        <f t="shared" ref="F158" si="22">SUM(C158*E158)</f>
        <v>0</v>
      </c>
    </row>
    <row r="159" spans="1:6" x14ac:dyDescent="0.25">
      <c r="A159" s="140"/>
      <c r="B159" s="136"/>
      <c r="C159" s="135"/>
      <c r="D159" s="135"/>
      <c r="E159" s="137"/>
      <c r="F159" s="138"/>
    </row>
    <row r="160" spans="1:6" x14ac:dyDescent="0.25">
      <c r="A160" s="140" t="s">
        <v>208</v>
      </c>
      <c r="B160" s="136" t="s">
        <v>198</v>
      </c>
      <c r="C160" s="135">
        <v>1</v>
      </c>
      <c r="D160" s="135" t="s">
        <v>190</v>
      </c>
      <c r="E160" s="137"/>
      <c r="F160" s="138">
        <f t="shared" ref="F160" si="23">SUM(C160*E160)</f>
        <v>0</v>
      </c>
    </row>
    <row r="161" spans="1:6" x14ac:dyDescent="0.25">
      <c r="A161" s="140"/>
      <c r="B161" s="136"/>
      <c r="C161" s="135"/>
      <c r="D161" s="135"/>
      <c r="E161" s="137"/>
      <c r="F161" s="138"/>
    </row>
    <row r="162" spans="1:6" x14ac:dyDescent="0.25">
      <c r="A162" s="140" t="s">
        <v>27</v>
      </c>
      <c r="B162" s="136" t="s">
        <v>189</v>
      </c>
      <c r="C162" s="135">
        <v>1</v>
      </c>
      <c r="D162" s="135" t="s">
        <v>190</v>
      </c>
      <c r="E162" s="137"/>
      <c r="F162" s="138">
        <f t="shared" si="17"/>
        <v>0</v>
      </c>
    </row>
    <row r="163" spans="1:6" x14ac:dyDescent="0.25">
      <c r="A163" s="19"/>
      <c r="B163" s="7"/>
      <c r="C163" s="100"/>
      <c r="D163" s="100"/>
      <c r="E163" s="15"/>
      <c r="F163" s="33"/>
    </row>
    <row r="164" spans="1:6" x14ac:dyDescent="0.25">
      <c r="A164" s="94"/>
      <c r="B164" s="73" t="s">
        <v>66</v>
      </c>
      <c r="C164" s="110"/>
      <c r="D164" s="100"/>
      <c r="E164" s="72"/>
      <c r="F164" s="15"/>
    </row>
    <row r="165" spans="1:6" ht="120" customHeight="1" x14ac:dyDescent="0.25">
      <c r="A165" s="19">
        <v>22</v>
      </c>
      <c r="B165" s="17" t="s">
        <v>86</v>
      </c>
      <c r="C165" s="100">
        <v>36</v>
      </c>
      <c r="D165" s="100" t="s">
        <v>29</v>
      </c>
      <c r="E165" s="15"/>
      <c r="F165" s="33">
        <f t="shared" ref="F165:F171" si="24">C165*E165</f>
        <v>0</v>
      </c>
    </row>
    <row r="166" spans="1:6" ht="95.1" customHeight="1" x14ac:dyDescent="0.25">
      <c r="A166" s="19">
        <v>22</v>
      </c>
      <c r="B166" s="17" t="s">
        <v>67</v>
      </c>
      <c r="C166" s="100">
        <v>87</v>
      </c>
      <c r="D166" s="100" t="s">
        <v>29</v>
      </c>
      <c r="E166" s="15"/>
      <c r="F166" s="33">
        <f t="shared" si="24"/>
        <v>0</v>
      </c>
    </row>
    <row r="167" spans="1:6" ht="30" customHeight="1" x14ac:dyDescent="0.25">
      <c r="A167" s="19">
        <v>23</v>
      </c>
      <c r="B167" s="17" t="s">
        <v>68</v>
      </c>
      <c r="C167" s="100">
        <v>14</v>
      </c>
      <c r="D167" s="100" t="s">
        <v>29</v>
      </c>
      <c r="E167" s="15"/>
      <c r="F167" s="33">
        <f t="shared" si="24"/>
        <v>0</v>
      </c>
    </row>
    <row r="168" spans="1:6" ht="65.099999999999994" customHeight="1" x14ac:dyDescent="0.25">
      <c r="A168" s="19">
        <v>24</v>
      </c>
      <c r="B168" s="39" t="s">
        <v>85</v>
      </c>
      <c r="C168" s="100">
        <v>50</v>
      </c>
      <c r="D168" s="100" t="s">
        <v>44</v>
      </c>
      <c r="E168" s="15"/>
      <c r="F168" s="33">
        <f t="shared" si="24"/>
        <v>0</v>
      </c>
    </row>
    <row r="169" spans="1:6" ht="25.5" x14ac:dyDescent="0.25">
      <c r="A169" s="19">
        <v>25</v>
      </c>
      <c r="B169" s="17" t="s">
        <v>69</v>
      </c>
      <c r="C169" s="100">
        <v>10</v>
      </c>
      <c r="D169" s="100" t="s">
        <v>29</v>
      </c>
      <c r="E169" s="15"/>
      <c r="F169" s="33">
        <f t="shared" si="24"/>
        <v>0</v>
      </c>
    </row>
    <row r="170" spans="1:6" ht="65.099999999999994" customHeight="1" x14ac:dyDescent="0.25">
      <c r="A170" s="19">
        <v>26</v>
      </c>
      <c r="B170" s="17" t="s">
        <v>84</v>
      </c>
      <c r="C170" s="100">
        <v>18</v>
      </c>
      <c r="D170" s="100" t="s">
        <v>29</v>
      </c>
      <c r="E170" s="33"/>
      <c r="F170" s="33">
        <f t="shared" si="24"/>
        <v>0</v>
      </c>
    </row>
    <row r="171" spans="1:6" ht="114.95" customHeight="1" x14ac:dyDescent="0.25">
      <c r="A171" s="19">
        <v>27</v>
      </c>
      <c r="B171" s="17" t="s">
        <v>70</v>
      </c>
      <c r="C171" s="100">
        <v>8</v>
      </c>
      <c r="D171" s="100" t="s">
        <v>29</v>
      </c>
      <c r="E171" s="15"/>
      <c r="F171" s="33">
        <f t="shared" si="24"/>
        <v>0</v>
      </c>
    </row>
    <row r="172" spans="1:6" ht="15.75" x14ac:dyDescent="0.25">
      <c r="A172" s="25"/>
      <c r="B172" s="122" t="s">
        <v>214</v>
      </c>
      <c r="C172" s="111"/>
      <c r="D172" s="111"/>
      <c r="E172" s="26"/>
      <c r="F172" s="103">
        <f>SUM(F69:F171)</f>
        <v>0</v>
      </c>
    </row>
    <row r="173" spans="1:6" x14ac:dyDescent="0.25">
      <c r="A173" s="19"/>
      <c r="B173" s="121"/>
      <c r="C173" s="109"/>
      <c r="D173" s="109"/>
      <c r="E173" s="13"/>
      <c r="F173" s="60"/>
    </row>
    <row r="174" spans="1:6" ht="15.75" x14ac:dyDescent="0.25">
      <c r="A174" s="29" t="s">
        <v>76</v>
      </c>
      <c r="B174" s="28" t="s">
        <v>215</v>
      </c>
      <c r="C174" s="83"/>
      <c r="D174" s="83"/>
      <c r="E174" s="83"/>
      <c r="F174" s="86"/>
    </row>
    <row r="175" spans="1:6" ht="76.5" x14ac:dyDescent="0.25">
      <c r="A175" s="109">
        <v>1</v>
      </c>
      <c r="B175" s="16" t="s">
        <v>159</v>
      </c>
      <c r="C175" s="112"/>
      <c r="D175" s="106"/>
      <c r="E175" s="18"/>
      <c r="F175" s="33"/>
    </row>
    <row r="176" spans="1:6" x14ac:dyDescent="0.25">
      <c r="A176" s="109"/>
      <c r="B176" s="118" t="s">
        <v>129</v>
      </c>
      <c r="C176" s="113">
        <v>24</v>
      </c>
      <c r="D176" s="112" t="s">
        <v>130</v>
      </c>
      <c r="E176" s="116"/>
      <c r="F176" s="33">
        <f t="shared" ref="F176:F177" si="25">C176*E176</f>
        <v>0</v>
      </c>
    </row>
    <row r="177" spans="1:6" x14ac:dyDescent="0.25">
      <c r="A177" s="109"/>
      <c r="B177" s="118" t="s">
        <v>131</v>
      </c>
      <c r="C177" s="113">
        <v>6</v>
      </c>
      <c r="D177" s="112" t="s">
        <v>130</v>
      </c>
      <c r="E177" s="116"/>
      <c r="F177" s="33">
        <f t="shared" si="25"/>
        <v>0</v>
      </c>
    </row>
    <row r="178" spans="1:6" ht="39" x14ac:dyDescent="0.25">
      <c r="A178" s="109">
        <v>2</v>
      </c>
      <c r="B178" s="119" t="s">
        <v>160</v>
      </c>
      <c r="C178" s="113"/>
      <c r="D178" s="112"/>
      <c r="E178" s="116"/>
    </row>
    <row r="179" spans="1:6" x14ac:dyDescent="0.25">
      <c r="A179" s="109"/>
      <c r="B179" s="118" t="s">
        <v>129</v>
      </c>
      <c r="C179" s="113">
        <v>4</v>
      </c>
      <c r="D179" s="112" t="s">
        <v>17</v>
      </c>
      <c r="E179" s="116"/>
      <c r="F179" s="33">
        <f t="shared" ref="F179" si="26">C179*E179</f>
        <v>0</v>
      </c>
    </row>
    <row r="180" spans="1:6" ht="26.25" x14ac:dyDescent="0.25">
      <c r="A180" s="109">
        <v>3</v>
      </c>
      <c r="B180" s="119" t="s">
        <v>161</v>
      </c>
      <c r="C180" s="113"/>
      <c r="D180" s="112"/>
      <c r="E180" s="116"/>
    </row>
    <row r="181" spans="1:6" x14ac:dyDescent="0.25">
      <c r="A181" s="109"/>
      <c r="B181" s="118" t="s">
        <v>129</v>
      </c>
      <c r="C181" s="113">
        <v>2</v>
      </c>
      <c r="D181" s="112" t="s">
        <v>17</v>
      </c>
      <c r="E181" s="18"/>
      <c r="F181" s="33">
        <f t="shared" ref="F181" si="27">C181*E181</f>
        <v>0</v>
      </c>
    </row>
    <row r="182" spans="1:6" x14ac:dyDescent="0.25">
      <c r="A182" s="109">
        <v>4</v>
      </c>
      <c r="B182" s="118" t="s">
        <v>132</v>
      </c>
      <c r="C182" s="113"/>
      <c r="D182" s="112"/>
      <c r="E182" s="116"/>
    </row>
    <row r="183" spans="1:6" x14ac:dyDescent="0.25">
      <c r="A183" s="109"/>
      <c r="B183" s="118" t="s">
        <v>129</v>
      </c>
      <c r="C183" s="113">
        <v>1</v>
      </c>
      <c r="D183" s="112" t="s">
        <v>17</v>
      </c>
      <c r="E183" s="18"/>
      <c r="F183" s="33">
        <f t="shared" ref="F183:F199" si="28">C183*E183</f>
        <v>0</v>
      </c>
    </row>
    <row r="184" spans="1:6" ht="65.099999999999994" customHeight="1" x14ac:dyDescent="0.25">
      <c r="A184" s="109">
        <v>5</v>
      </c>
      <c r="B184" s="16" t="s">
        <v>162</v>
      </c>
      <c r="C184" s="113">
        <v>4</v>
      </c>
      <c r="D184" s="112" t="s">
        <v>17</v>
      </c>
      <c r="E184" s="18"/>
      <c r="F184" s="33">
        <f t="shared" si="28"/>
        <v>0</v>
      </c>
    </row>
    <row r="185" spans="1:6" ht="64.5" x14ac:dyDescent="0.25">
      <c r="A185" s="109">
        <v>6</v>
      </c>
      <c r="B185" s="119" t="s">
        <v>163</v>
      </c>
      <c r="C185" s="113">
        <v>4</v>
      </c>
      <c r="D185" s="112" t="s">
        <v>17</v>
      </c>
      <c r="E185" s="18"/>
      <c r="F185" s="33">
        <f t="shared" si="28"/>
        <v>0</v>
      </c>
    </row>
    <row r="186" spans="1:6" ht="51.75" x14ac:dyDescent="0.25">
      <c r="A186" s="109">
        <v>7</v>
      </c>
      <c r="B186" s="118" t="s">
        <v>164</v>
      </c>
      <c r="C186" s="113">
        <v>4</v>
      </c>
      <c r="D186" s="112" t="s">
        <v>17</v>
      </c>
      <c r="E186" s="18"/>
      <c r="F186" s="33">
        <f t="shared" si="28"/>
        <v>0</v>
      </c>
    </row>
    <row r="187" spans="1:6" ht="51.75" x14ac:dyDescent="0.25">
      <c r="A187" s="109">
        <v>8</v>
      </c>
      <c r="B187" s="119" t="s">
        <v>165</v>
      </c>
      <c r="C187" s="113">
        <v>4</v>
      </c>
      <c r="D187" s="112" t="s">
        <v>17</v>
      </c>
      <c r="E187" s="116"/>
      <c r="F187" s="33">
        <f t="shared" si="28"/>
        <v>0</v>
      </c>
    </row>
    <row r="188" spans="1:6" ht="39" x14ac:dyDescent="0.25">
      <c r="A188" s="109">
        <v>9</v>
      </c>
      <c r="B188" s="119" t="s">
        <v>166</v>
      </c>
      <c r="C188" s="113">
        <v>4</v>
      </c>
      <c r="D188" s="112" t="s">
        <v>17</v>
      </c>
      <c r="E188" s="116"/>
      <c r="F188" s="33">
        <f t="shared" si="28"/>
        <v>0</v>
      </c>
    </row>
    <row r="189" spans="1:6" ht="39.950000000000003" customHeight="1" x14ac:dyDescent="0.25">
      <c r="A189" s="20">
        <v>10</v>
      </c>
      <c r="B189" s="16" t="s">
        <v>136</v>
      </c>
      <c r="C189" s="113">
        <v>1</v>
      </c>
      <c r="D189" s="112" t="s">
        <v>17</v>
      </c>
      <c r="E189" s="116"/>
      <c r="F189" s="33">
        <f t="shared" si="28"/>
        <v>0</v>
      </c>
    </row>
    <row r="190" spans="1:6" ht="38.25" x14ac:dyDescent="0.25">
      <c r="A190" s="109">
        <v>11</v>
      </c>
      <c r="B190" s="7" t="s">
        <v>137</v>
      </c>
      <c r="C190" s="113">
        <v>8</v>
      </c>
      <c r="D190" s="112" t="s">
        <v>17</v>
      </c>
      <c r="E190" s="116"/>
      <c r="F190" s="33">
        <f t="shared" si="28"/>
        <v>0</v>
      </c>
    </row>
    <row r="191" spans="1:6" ht="25.5" x14ac:dyDescent="0.25">
      <c r="A191" s="109">
        <v>12</v>
      </c>
      <c r="B191" s="7" t="s">
        <v>167</v>
      </c>
      <c r="C191" s="113">
        <v>2</v>
      </c>
      <c r="D191" s="112" t="s">
        <v>17</v>
      </c>
      <c r="E191" s="116"/>
      <c r="F191" s="33">
        <f t="shared" si="28"/>
        <v>0</v>
      </c>
    </row>
    <row r="192" spans="1:6" x14ac:dyDescent="0.25">
      <c r="A192" s="129"/>
      <c r="B192" s="130" t="s">
        <v>133</v>
      </c>
      <c r="C192" s="106"/>
      <c r="D192" s="106"/>
      <c r="E192" s="18"/>
      <c r="F192" s="33"/>
    </row>
    <row r="193" spans="1:6" ht="51" x14ac:dyDescent="0.25">
      <c r="A193" s="109">
        <v>1</v>
      </c>
      <c r="B193" s="7" t="s">
        <v>168</v>
      </c>
      <c r="C193" s="106">
        <v>1</v>
      </c>
      <c r="D193" s="112" t="s">
        <v>17</v>
      </c>
      <c r="E193" s="18"/>
      <c r="F193" s="33">
        <f t="shared" si="28"/>
        <v>0</v>
      </c>
    </row>
    <row r="194" spans="1:6" x14ac:dyDescent="0.25">
      <c r="A194" s="120"/>
      <c r="B194" s="131" t="s">
        <v>134</v>
      </c>
      <c r="C194" s="113"/>
      <c r="D194" s="106"/>
      <c r="E194" s="18"/>
      <c r="F194" s="33"/>
    </row>
    <row r="195" spans="1:6" ht="39" x14ac:dyDescent="0.25">
      <c r="A195" s="109" t="s">
        <v>135</v>
      </c>
      <c r="B195" s="119" t="s">
        <v>169</v>
      </c>
      <c r="C195" s="113">
        <v>1</v>
      </c>
      <c r="D195" s="106" t="s">
        <v>17</v>
      </c>
      <c r="E195" s="116"/>
      <c r="F195" s="33">
        <f t="shared" si="28"/>
        <v>0</v>
      </c>
    </row>
    <row r="196" spans="1:6" ht="26.25" x14ac:dyDescent="0.25">
      <c r="A196" s="109">
        <v>2</v>
      </c>
      <c r="B196" s="119" t="s">
        <v>170</v>
      </c>
      <c r="C196" s="113">
        <v>6</v>
      </c>
      <c r="D196" s="106" t="s">
        <v>17</v>
      </c>
      <c r="E196" s="116"/>
      <c r="F196" s="33">
        <f t="shared" si="28"/>
        <v>0</v>
      </c>
    </row>
    <row r="197" spans="1:6" ht="26.25" x14ac:dyDescent="0.25">
      <c r="A197" s="109">
        <v>3</v>
      </c>
      <c r="B197" s="119" t="s">
        <v>171</v>
      </c>
      <c r="C197" s="113">
        <v>6</v>
      </c>
      <c r="D197" s="106" t="s">
        <v>17</v>
      </c>
      <c r="E197" s="116"/>
      <c r="F197" s="33">
        <f t="shared" si="28"/>
        <v>0</v>
      </c>
    </row>
    <row r="198" spans="1:6" ht="26.25" x14ac:dyDescent="0.25">
      <c r="A198" s="109">
        <v>4</v>
      </c>
      <c r="B198" s="119" t="s">
        <v>172</v>
      </c>
      <c r="C198" s="113">
        <v>29</v>
      </c>
      <c r="D198" s="106" t="s">
        <v>17</v>
      </c>
      <c r="E198" s="116"/>
      <c r="F198" s="33">
        <f t="shared" si="28"/>
        <v>0</v>
      </c>
    </row>
    <row r="199" spans="1:6" ht="26.25" x14ac:dyDescent="0.25">
      <c r="A199" s="109">
        <v>5</v>
      </c>
      <c r="B199" s="119" t="s">
        <v>173</v>
      </c>
      <c r="C199" s="113">
        <v>400</v>
      </c>
      <c r="D199" s="106" t="s">
        <v>130</v>
      </c>
      <c r="E199" s="116"/>
      <c r="F199" s="33">
        <f t="shared" si="28"/>
        <v>0</v>
      </c>
    </row>
    <row r="200" spans="1:6" ht="15.75" x14ac:dyDescent="0.25">
      <c r="A200" s="97"/>
      <c r="B200" s="24" t="s">
        <v>216</v>
      </c>
      <c r="C200" s="34"/>
      <c r="D200" s="115"/>
      <c r="E200" s="34"/>
      <c r="F200" s="104">
        <f>SUM(F176:F199)</f>
        <v>0</v>
      </c>
    </row>
    <row r="201" spans="1:6" x14ac:dyDescent="0.25">
      <c r="A201" s="20"/>
      <c r="B201" s="45"/>
      <c r="C201" s="18"/>
      <c r="D201" s="100"/>
      <c r="E201" s="18"/>
      <c r="F201" s="46"/>
    </row>
    <row r="202" spans="1:6" x14ac:dyDescent="0.25">
      <c r="A202" s="37"/>
      <c r="B202" s="36" t="s">
        <v>14</v>
      </c>
      <c r="C202" s="37"/>
      <c r="D202" s="37"/>
      <c r="E202" s="37" t="s">
        <v>174</v>
      </c>
      <c r="F202" s="35">
        <f>SUM(F32)</f>
        <v>0</v>
      </c>
    </row>
    <row r="203" spans="1:6" x14ac:dyDescent="0.25">
      <c r="A203" s="37"/>
      <c r="B203" s="36" t="s">
        <v>18</v>
      </c>
      <c r="C203" s="37"/>
      <c r="D203" s="37"/>
      <c r="E203" s="37" t="s">
        <v>175</v>
      </c>
      <c r="F203" s="35">
        <f>SUM(F65)</f>
        <v>0</v>
      </c>
    </row>
    <row r="204" spans="1:6" x14ac:dyDescent="0.25">
      <c r="A204" s="37"/>
      <c r="B204" s="36" t="s">
        <v>217</v>
      </c>
      <c r="C204" s="37"/>
      <c r="D204" s="37"/>
      <c r="E204" s="37" t="s">
        <v>176</v>
      </c>
      <c r="F204" s="35">
        <f>SUM(F172)</f>
        <v>0</v>
      </c>
    </row>
    <row r="205" spans="1:6" x14ac:dyDescent="0.25">
      <c r="A205" s="37"/>
      <c r="B205" s="45" t="s">
        <v>216</v>
      </c>
      <c r="C205" s="37"/>
      <c r="D205" s="37"/>
      <c r="E205" s="37" t="s">
        <v>177</v>
      </c>
      <c r="F205" s="35">
        <f>SUM(F200)</f>
        <v>0</v>
      </c>
    </row>
    <row r="206" spans="1:6" x14ac:dyDescent="0.25">
      <c r="A206" s="31"/>
      <c r="B206" s="88" t="s">
        <v>83</v>
      </c>
      <c r="C206" s="31"/>
      <c r="D206" s="31"/>
      <c r="E206" s="31"/>
      <c r="F206" s="105">
        <f>SUM(F202:F205)</f>
        <v>0</v>
      </c>
    </row>
    <row r="207" spans="1:6" ht="38.25" x14ac:dyDescent="0.25">
      <c r="A207" s="11"/>
      <c r="B207" s="5" t="s">
        <v>21</v>
      </c>
      <c r="C207" s="8"/>
      <c r="D207" s="146"/>
      <c r="E207" s="146"/>
      <c r="F207" s="41"/>
    </row>
    <row r="208" spans="1:6" x14ac:dyDescent="0.25">
      <c r="A208" s="11"/>
      <c r="B208" s="5" t="s">
        <v>218</v>
      </c>
      <c r="C208" s="8"/>
      <c r="D208" s="38"/>
      <c r="E208" s="38" t="s">
        <v>219</v>
      </c>
      <c r="F208" s="41">
        <f>F206/5000</f>
        <v>0</v>
      </c>
    </row>
    <row r="209" spans="1:6" x14ac:dyDescent="0.25">
      <c r="A209" s="11"/>
      <c r="B209" s="6" t="s">
        <v>22</v>
      </c>
      <c r="C209" s="8"/>
      <c r="D209" s="146"/>
      <c r="E209" s="146"/>
      <c r="F209" s="41"/>
    </row>
    <row r="210" spans="1:6" x14ac:dyDescent="0.25">
      <c r="A210" s="147"/>
      <c r="B210" s="148"/>
      <c r="C210" s="149"/>
      <c r="D210" s="150"/>
      <c r="E210" s="150"/>
      <c r="F210" s="148"/>
    </row>
    <row r="211" spans="1:6" x14ac:dyDescent="0.25">
      <c r="A211" s="148"/>
      <c r="B211" s="148"/>
      <c r="C211" s="151"/>
      <c r="D211" s="150"/>
      <c r="E211" s="150"/>
      <c r="F211" s="148"/>
    </row>
    <row r="212" spans="1:6" x14ac:dyDescent="0.25">
      <c r="A212" s="148"/>
      <c r="B212" s="148"/>
      <c r="C212" s="151"/>
      <c r="D212" s="152"/>
      <c r="E212" s="152"/>
      <c r="F212" s="153"/>
    </row>
  </sheetData>
  <mergeCells count="8">
    <mergeCell ref="A1:F1"/>
    <mergeCell ref="A2:F2"/>
    <mergeCell ref="D207:E207"/>
    <mergeCell ref="D209:E209"/>
    <mergeCell ref="A210:B212"/>
    <mergeCell ref="C210:F210"/>
    <mergeCell ref="C211:F211"/>
    <mergeCell ref="C212:F212"/>
  </mergeCells>
  <printOptions horizontalCentered="1" gridLines="1"/>
  <pageMargins left="0.45" right="0.45" top="0.5" bottom="0.25" header="0.3" footer="0.3"/>
  <pageSetup scale="95" orientation="portrait"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Abist.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2024-11-14T07:15:27Z</dcterms:modified>
</cp:coreProperties>
</file>